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714"/>
  <workbookPr/>
  <mc:AlternateContent xmlns:mc="http://schemas.openxmlformats.org/markup-compatibility/2006">
    <mc:Choice Requires="x15">
      <x15ac:absPath xmlns:x15ac="http://schemas.microsoft.com/office/spreadsheetml/2010/11/ac" url="C:\Users\PC-30\Desktop\"/>
    </mc:Choice>
  </mc:AlternateContent>
  <xr:revisionPtr revIDLastSave="0" documentId="13_ncr:1_{6B3938C9-E3D6-4978-A174-88F9E9C4F383}" xr6:coauthVersionLast="46" xr6:coauthVersionMax="46" xr10:uidLastSave="{00000000-0000-0000-0000-000000000000}"/>
  <bookViews>
    <workbookView xWindow="-120" yWindow="-120" windowWidth="29040" windowHeight="15990" activeTab="2" xr2:uid="{00000000-000D-0000-FFFF-FFFF00000000}"/>
  </bookViews>
  <sheets>
    <sheet name="2021年配布サンプル" sheetId="5" r:id="rId1"/>
    <sheet name="作り方 (修正)" sheetId="4" r:id="rId2"/>
    <sheet name="期間未出荷帳票レイアウト" sheetId="6" r:id="rId3"/>
  </sheets>
  <definedNames>
    <definedName name="_xlnm._FilterDatabase" localSheetId="0" hidden="1">'2021年配布サンプル'!$A$1:$Z$64</definedName>
    <definedName name="_xlnm._FilterDatabase" localSheetId="2" hidden="1">期間未出荷帳票レイアウト!$K$4:$U$30</definedName>
    <definedName name="_xlnm.Print_Titles" localSheetId="0">'2021年配布サンプル'!$1:$1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12" i="5" l="1"/>
  <c r="X3" i="5"/>
  <c r="X4" i="5"/>
  <c r="X5" i="5"/>
  <c r="X6" i="5"/>
  <c r="X7" i="5"/>
  <c r="X8" i="5"/>
  <c r="X9" i="5"/>
  <c r="X10" i="5"/>
  <c r="X11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2" i="5"/>
  <c r="X33" i="5"/>
  <c r="X34" i="5"/>
  <c r="X35" i="5"/>
  <c r="X36" i="5"/>
  <c r="X37" i="5"/>
  <c r="X38" i="5"/>
  <c r="X39" i="5"/>
  <c r="X40" i="5"/>
  <c r="X41" i="5"/>
  <c r="X42" i="5"/>
  <c r="X43" i="5"/>
  <c r="X44" i="5"/>
  <c r="X45" i="5"/>
  <c r="X46" i="5"/>
  <c r="X47" i="5"/>
  <c r="X48" i="5"/>
  <c r="X49" i="5"/>
  <c r="X50" i="5"/>
  <c r="X51" i="5"/>
  <c r="X52" i="5"/>
  <c r="X53" i="5"/>
  <c r="X54" i="5"/>
  <c r="X55" i="5"/>
  <c r="X56" i="5"/>
  <c r="X57" i="5"/>
  <c r="X58" i="5"/>
  <c r="X59" i="5"/>
  <c r="X60" i="5"/>
  <c r="X61" i="5"/>
  <c r="X62" i="5"/>
  <c r="X63" i="5"/>
  <c r="X64" i="5"/>
  <c r="X2" i="5"/>
  <c r="V2" i="5"/>
  <c r="W2" i="5"/>
  <c r="V3" i="5"/>
  <c r="W3" i="5"/>
  <c r="V4" i="5"/>
  <c r="W4" i="5"/>
  <c r="V5" i="5"/>
  <c r="W5" i="5"/>
  <c r="V6" i="5"/>
  <c r="W6" i="5"/>
  <c r="V7" i="5"/>
  <c r="W7" i="5"/>
  <c r="V8" i="5"/>
  <c r="W8" i="5"/>
  <c r="V9" i="5"/>
  <c r="W9" i="5"/>
  <c r="V10" i="5"/>
  <c r="W10" i="5"/>
  <c r="V11" i="5"/>
  <c r="W11" i="5"/>
  <c r="V12" i="5"/>
  <c r="W12" i="5"/>
  <c r="V13" i="5"/>
  <c r="W13" i="5"/>
  <c r="V14" i="5"/>
  <c r="W14" i="5"/>
  <c r="V15" i="5"/>
  <c r="W15" i="5"/>
  <c r="V16" i="5"/>
  <c r="W16" i="5"/>
  <c r="V17" i="5"/>
  <c r="W17" i="5"/>
  <c r="V18" i="5"/>
  <c r="W18" i="5"/>
  <c r="V19" i="5"/>
  <c r="W19" i="5"/>
  <c r="V20" i="5"/>
  <c r="W20" i="5"/>
  <c r="V21" i="5"/>
  <c r="W21" i="5"/>
  <c r="V22" i="5"/>
  <c r="W22" i="5"/>
  <c r="V23" i="5"/>
  <c r="W23" i="5"/>
  <c r="V24" i="5"/>
  <c r="W24" i="5"/>
  <c r="V25" i="5"/>
  <c r="W25" i="5"/>
  <c r="V26" i="5"/>
  <c r="W26" i="5"/>
  <c r="V27" i="5"/>
  <c r="W27" i="5"/>
  <c r="V28" i="5"/>
  <c r="W28" i="5"/>
  <c r="V29" i="5"/>
  <c r="W29" i="5"/>
  <c r="V30" i="5"/>
  <c r="W30" i="5"/>
  <c r="V31" i="5"/>
  <c r="W31" i="5"/>
  <c r="V32" i="5"/>
  <c r="W32" i="5"/>
  <c r="V33" i="5"/>
  <c r="W33" i="5"/>
  <c r="V34" i="5"/>
  <c r="W34" i="5"/>
  <c r="V35" i="5"/>
  <c r="W35" i="5"/>
  <c r="V36" i="5"/>
  <c r="W36" i="5"/>
  <c r="V37" i="5"/>
  <c r="W37" i="5"/>
  <c r="V38" i="5"/>
  <c r="W38" i="5"/>
  <c r="V39" i="5"/>
  <c r="W39" i="5"/>
  <c r="V40" i="5"/>
  <c r="W40" i="5"/>
  <c r="V41" i="5"/>
  <c r="W41" i="5"/>
  <c r="V42" i="5"/>
  <c r="W42" i="5"/>
  <c r="V43" i="5"/>
  <c r="W43" i="5"/>
  <c r="V44" i="5"/>
  <c r="W44" i="5"/>
  <c r="V45" i="5"/>
  <c r="W45" i="5"/>
  <c r="V46" i="5"/>
  <c r="W46" i="5"/>
  <c r="V47" i="5"/>
  <c r="W47" i="5"/>
  <c r="V48" i="5"/>
  <c r="W48" i="5"/>
  <c r="V49" i="5"/>
  <c r="W49" i="5"/>
  <c r="V50" i="5"/>
  <c r="W50" i="5"/>
  <c r="V51" i="5"/>
  <c r="W51" i="5"/>
  <c r="V52" i="5"/>
  <c r="W52" i="5"/>
  <c r="V53" i="5"/>
  <c r="W53" i="5"/>
  <c r="V54" i="5"/>
  <c r="W54" i="5"/>
  <c r="V55" i="5"/>
  <c r="W55" i="5"/>
  <c r="V56" i="5"/>
  <c r="W56" i="5"/>
  <c r="V57" i="5"/>
  <c r="W57" i="5"/>
  <c r="V58" i="5"/>
  <c r="W58" i="5"/>
  <c r="V59" i="5"/>
  <c r="W59" i="5"/>
  <c r="V60" i="5"/>
  <c r="W60" i="5"/>
  <c r="V61" i="5"/>
  <c r="W61" i="5"/>
  <c r="V62" i="5"/>
  <c r="W62" i="5"/>
  <c r="V63" i="5"/>
  <c r="W63" i="5"/>
  <c r="V64" i="5"/>
  <c r="W64" i="5"/>
</calcChain>
</file>

<file path=xl/sharedStrings.xml><?xml version="1.0" encoding="utf-8"?>
<sst xmlns="http://schemas.openxmlformats.org/spreadsheetml/2006/main" count="557" uniqueCount="279">
  <si>
    <t>出荷減リスト作成方法</t>
    <rPh sb="0" eb="2">
      <t>シュッカ</t>
    </rPh>
    <rPh sb="2" eb="3">
      <t>ゲン</t>
    </rPh>
    <rPh sb="6" eb="8">
      <t>サクセイ</t>
    </rPh>
    <rPh sb="8" eb="10">
      <t>ホウホウ</t>
    </rPh>
    <phoneticPr fontId="2"/>
  </si>
  <si>
    <t>1、納入先毎にロール出荷実績をまとめる</t>
    <rPh sb="2" eb="5">
      <t>ノウニュウサキ</t>
    </rPh>
    <rPh sb="5" eb="6">
      <t>ゴト</t>
    </rPh>
    <rPh sb="10" eb="12">
      <t>シュッカ</t>
    </rPh>
    <rPh sb="12" eb="14">
      <t>ジッセキ</t>
    </rPh>
    <phoneticPr fontId="2"/>
  </si>
  <si>
    <t>①分析ツールを使って下記の項目を出力する</t>
    <rPh sb="1" eb="3">
      <t>ブンセキ</t>
    </rPh>
    <rPh sb="7" eb="8">
      <t>ツカ</t>
    </rPh>
    <rPh sb="10" eb="12">
      <t>カキ</t>
    </rPh>
    <rPh sb="13" eb="15">
      <t>コウモク</t>
    </rPh>
    <rPh sb="16" eb="18">
      <t>シュツリョク</t>
    </rPh>
    <phoneticPr fontId="2"/>
  </si>
  <si>
    <t>抽出条件　：商品分類名2＝『ロール紙』、2017年1月から２０２０年１２月月末まで</t>
    <rPh sb="0" eb="2">
      <t>チュウシュツ</t>
    </rPh>
    <rPh sb="2" eb="4">
      <t>ジョウケン</t>
    </rPh>
    <rPh sb="6" eb="8">
      <t>ショウヒン</t>
    </rPh>
    <rPh sb="8" eb="10">
      <t>ブンルイ</t>
    </rPh>
    <rPh sb="10" eb="11">
      <t>メイ</t>
    </rPh>
    <rPh sb="17" eb="18">
      <t>シ</t>
    </rPh>
    <rPh sb="24" eb="25">
      <t>ネン</t>
    </rPh>
    <rPh sb="26" eb="27">
      <t>ガツ</t>
    </rPh>
    <rPh sb="33" eb="34">
      <t>ネン</t>
    </rPh>
    <rPh sb="36" eb="37">
      <t>ガツ</t>
    </rPh>
    <rPh sb="37" eb="39">
      <t>ゲツマツ</t>
    </rPh>
    <phoneticPr fontId="2"/>
  </si>
  <si>
    <t>最低限下記の項目を抽出する</t>
    <rPh sb="0" eb="3">
      <t>サイテイゲン</t>
    </rPh>
    <rPh sb="3" eb="5">
      <t>カキ</t>
    </rPh>
    <rPh sb="6" eb="8">
      <t>コウモク</t>
    </rPh>
    <rPh sb="9" eb="11">
      <t>チュウシュツ</t>
    </rPh>
    <phoneticPr fontId="2"/>
  </si>
  <si>
    <t>・商品分類コード1</t>
    <rPh sb="1" eb="3">
      <t>ショウヒン</t>
    </rPh>
    <rPh sb="3" eb="5">
      <t>ブンルイ</t>
    </rPh>
    <phoneticPr fontId="2"/>
  </si>
  <si>
    <t>・商品分類名1</t>
    <rPh sb="1" eb="3">
      <t>ショウヒン</t>
    </rPh>
    <rPh sb="3" eb="5">
      <t>ブンルイ</t>
    </rPh>
    <rPh sb="5" eb="6">
      <t>メイ</t>
    </rPh>
    <phoneticPr fontId="2"/>
  </si>
  <si>
    <t>・納入先ｺｰﾄﾞ</t>
    <rPh sb="1" eb="4">
      <t>ノウニュウサキ</t>
    </rPh>
    <phoneticPr fontId="2"/>
  </si>
  <si>
    <t>・出荷月（取引年月）</t>
    <rPh sb="1" eb="3">
      <t>シュッカ</t>
    </rPh>
    <rPh sb="3" eb="4">
      <t>ツキ</t>
    </rPh>
    <rPh sb="5" eb="7">
      <t>トリヒキ</t>
    </rPh>
    <rPh sb="7" eb="9">
      <t>ネンゲツ</t>
    </rPh>
    <phoneticPr fontId="2"/>
  </si>
  <si>
    <t>・出荷数　　：　出荷数『4』以上</t>
    <rPh sb="1" eb="3">
      <t>シュッカ</t>
    </rPh>
    <rPh sb="3" eb="4">
      <t>スウ</t>
    </rPh>
    <rPh sb="8" eb="10">
      <t>シュッカ</t>
    </rPh>
    <rPh sb="10" eb="11">
      <t>スウ</t>
    </rPh>
    <rPh sb="14" eb="16">
      <t>イジョウ</t>
    </rPh>
    <phoneticPr fontId="2"/>
  </si>
  <si>
    <r>
      <t>2、ＶＬＯＯＫＵＰを使ってロールの種類ごとに月別の出荷数で纏める。納入先には、『</t>
    </r>
    <r>
      <rPr>
        <b/>
        <sz val="12"/>
        <color theme="1"/>
        <rFont val="ＭＳ Ｐゴシック"/>
        <family val="3"/>
        <charset val="128"/>
        <scheme val="minor"/>
      </rPr>
      <t>デモ先ｺｰﾄﾞ</t>
    </r>
    <r>
      <rPr>
        <sz val="12"/>
        <color theme="1"/>
        <rFont val="ＭＳ Ｐゴシック"/>
        <family val="2"/>
        <charset val="128"/>
        <scheme val="minor"/>
      </rPr>
      <t>』『</t>
    </r>
    <r>
      <rPr>
        <b/>
        <sz val="12"/>
        <color theme="1"/>
        <rFont val="ＭＳ Ｐゴシック"/>
        <family val="3"/>
        <charset val="128"/>
        <scheme val="minor"/>
      </rPr>
      <t>レンタル先ｺｰﾄﾞ</t>
    </r>
    <r>
      <rPr>
        <sz val="12"/>
        <color theme="1"/>
        <rFont val="ＭＳ Ｐゴシック"/>
        <family val="2"/>
        <charset val="128"/>
        <scheme val="minor"/>
      </rPr>
      <t>』除く</t>
    </r>
    <rPh sb="10" eb="11">
      <t>ツカ</t>
    </rPh>
    <rPh sb="17" eb="19">
      <t>シュルイ</t>
    </rPh>
    <rPh sb="22" eb="24">
      <t>ツキベツ</t>
    </rPh>
    <rPh sb="25" eb="27">
      <t>シュッカ</t>
    </rPh>
    <rPh sb="27" eb="28">
      <t>スウ</t>
    </rPh>
    <rPh sb="29" eb="30">
      <t>マト</t>
    </rPh>
    <rPh sb="33" eb="36">
      <t>ノウニュウサキ</t>
    </rPh>
    <rPh sb="42" eb="43">
      <t>サキ</t>
    </rPh>
    <rPh sb="53" eb="54">
      <t>サキ</t>
    </rPh>
    <rPh sb="59" eb="60">
      <t>ノゾ</t>
    </rPh>
    <phoneticPr fontId="2"/>
  </si>
  <si>
    <t>現状は、『0000099999』未満で問題ない</t>
    <rPh sb="0" eb="2">
      <t>ゲンジョウ</t>
    </rPh>
    <rPh sb="16" eb="18">
      <t>ミマン</t>
    </rPh>
    <rPh sb="19" eb="21">
      <t>モンダイ</t>
    </rPh>
    <phoneticPr fontId="2"/>
  </si>
  <si>
    <t>『初品分類名1』⇒『納入先』毎に　月別に出荷数を集計する</t>
    <rPh sb="1" eb="2">
      <t>ショ</t>
    </rPh>
    <rPh sb="2" eb="3">
      <t>ヒン</t>
    </rPh>
    <rPh sb="3" eb="5">
      <t>ブンルイ</t>
    </rPh>
    <rPh sb="5" eb="6">
      <t>メイ</t>
    </rPh>
    <rPh sb="10" eb="13">
      <t>ノウニュウサキ</t>
    </rPh>
    <rPh sb="14" eb="15">
      <t>ゴト</t>
    </rPh>
    <rPh sb="17" eb="19">
      <t>ツキベツ</t>
    </rPh>
    <rPh sb="20" eb="22">
      <t>シュッカ</t>
    </rPh>
    <rPh sb="22" eb="23">
      <t>スウ</t>
    </rPh>
    <rPh sb="24" eb="26">
      <t>シュウケイ</t>
    </rPh>
    <phoneticPr fontId="2"/>
  </si>
  <si>
    <t>行ラベル</t>
  </si>
  <si>
    <t>2017/01</t>
    <phoneticPr fontId="2"/>
  </si>
  <si>
    <t>2017/02</t>
  </si>
  <si>
    <t>2017/03</t>
  </si>
  <si>
    <t>2017/04</t>
  </si>
  <si>
    <t>2017/05</t>
  </si>
  <si>
    <t>2017/06</t>
  </si>
  <si>
    <t>2017/07</t>
  </si>
  <si>
    <t>2017/08</t>
  </si>
  <si>
    <t>2017/09</t>
  </si>
  <si>
    <t>2017/10</t>
  </si>
  <si>
    <t>DTR-300</t>
  </si>
  <si>
    <t>0000000002</t>
  </si>
  <si>
    <t>0000000012</t>
  </si>
  <si>
    <t>0000000014</t>
  </si>
  <si>
    <t>0000000060</t>
  </si>
  <si>
    <t>＊必ず月・年間の実績が前回調査のリストの合計と合致するか確認する。納入先ｺｰﾄﾞでサンプルチェック必須</t>
    <rPh sb="1" eb="2">
      <t>カナラ</t>
    </rPh>
    <rPh sb="3" eb="4">
      <t>ツキ</t>
    </rPh>
    <rPh sb="5" eb="7">
      <t>ネンカン</t>
    </rPh>
    <rPh sb="8" eb="10">
      <t>ジッセキ</t>
    </rPh>
    <rPh sb="11" eb="13">
      <t>ゼンカイ</t>
    </rPh>
    <rPh sb="13" eb="15">
      <t>チョウサ</t>
    </rPh>
    <rPh sb="20" eb="22">
      <t>ゴウケイ</t>
    </rPh>
    <rPh sb="23" eb="25">
      <t>ガッチ</t>
    </rPh>
    <rPh sb="28" eb="30">
      <t>カクニン</t>
    </rPh>
    <rPh sb="33" eb="36">
      <t>ノウニュウサキ</t>
    </rPh>
    <rPh sb="49" eb="51">
      <t>ヒッスウ</t>
    </rPh>
    <phoneticPr fontId="2"/>
  </si>
  <si>
    <r>
      <t>3、</t>
    </r>
    <r>
      <rPr>
        <b/>
        <sz val="12"/>
        <color theme="1"/>
        <rFont val="ＭＳ Ｐゴシック"/>
        <family val="3"/>
        <charset val="128"/>
        <scheme val="minor"/>
      </rPr>
      <t>納入先毎</t>
    </r>
    <r>
      <rPr>
        <sz val="12"/>
        <color theme="1"/>
        <rFont val="ＭＳ Ｐゴシック"/>
        <family val="2"/>
        <charset val="128"/>
        <scheme val="minor"/>
      </rPr>
      <t>に以下の項目を追加、集計する</t>
    </r>
    <rPh sb="2" eb="5">
      <t>ノウニュウサキ</t>
    </rPh>
    <rPh sb="5" eb="6">
      <t>ゴト</t>
    </rPh>
    <rPh sb="7" eb="9">
      <t>イカ</t>
    </rPh>
    <rPh sb="10" eb="12">
      <t>コウモク</t>
    </rPh>
    <rPh sb="13" eb="15">
      <t>ツイカ</t>
    </rPh>
    <rPh sb="16" eb="18">
      <t>シュウケイ</t>
    </rPh>
    <phoneticPr fontId="2"/>
  </si>
  <si>
    <r>
      <t>①『</t>
    </r>
    <r>
      <rPr>
        <b/>
        <sz val="12"/>
        <color theme="1"/>
        <rFont val="ＭＳ Ｐゴシック"/>
        <family val="3"/>
        <charset val="128"/>
        <scheme val="minor"/>
      </rPr>
      <t>商品分類名』⇒『納入先ｺｰﾄﾞ』</t>
    </r>
    <r>
      <rPr>
        <sz val="12"/>
        <color theme="1"/>
        <rFont val="ＭＳ Ｐゴシック"/>
        <family val="2"/>
        <charset val="128"/>
        <scheme val="minor"/>
      </rPr>
      <t>毎になるようデータを修正する</t>
    </r>
    <rPh sb="2" eb="4">
      <t>ショウヒン</t>
    </rPh>
    <rPh sb="4" eb="6">
      <t>ブンルイ</t>
    </rPh>
    <rPh sb="6" eb="7">
      <t>メイ</t>
    </rPh>
    <rPh sb="10" eb="13">
      <t>ノウニュウサキ</t>
    </rPh>
    <rPh sb="18" eb="19">
      <t>ゴト</t>
    </rPh>
    <rPh sb="28" eb="30">
      <t>シュウセイ</t>
    </rPh>
    <phoneticPr fontId="2"/>
  </si>
  <si>
    <t>商品名</t>
    <rPh sb="0" eb="3">
      <t>ショウヒンメイ</t>
    </rPh>
    <phoneticPr fontId="2"/>
  </si>
  <si>
    <t>納入先ｺｰﾄﾞ</t>
    <rPh sb="0" eb="3">
      <t>ノウニュウサキ</t>
    </rPh>
    <phoneticPr fontId="2"/>
  </si>
  <si>
    <t>2017年計</t>
    <rPh sb="4" eb="5">
      <t>ネン</t>
    </rPh>
    <rPh sb="5" eb="6">
      <t>ケイ</t>
    </rPh>
    <phoneticPr fontId="2"/>
  </si>
  <si>
    <t>2018年計</t>
    <rPh sb="4" eb="5">
      <t>ネン</t>
    </rPh>
    <rPh sb="5" eb="6">
      <t>ケイ</t>
    </rPh>
    <phoneticPr fontId="2"/>
  </si>
  <si>
    <t>2019年計</t>
    <rPh sb="4" eb="5">
      <t>ネン</t>
    </rPh>
    <rPh sb="5" eb="6">
      <t>ケイ</t>
    </rPh>
    <phoneticPr fontId="2"/>
  </si>
  <si>
    <t>2020年計</t>
    <rPh sb="4" eb="5">
      <t>ネン</t>
    </rPh>
    <rPh sb="5" eb="6">
      <t>ケイ</t>
    </rPh>
    <phoneticPr fontId="2"/>
  </si>
  <si>
    <t>③前回の調査時に営業が入力したコメントを付与する</t>
    <rPh sb="1" eb="3">
      <t>ゼンカイ</t>
    </rPh>
    <rPh sb="4" eb="6">
      <t>チョウサ</t>
    </rPh>
    <rPh sb="6" eb="7">
      <t>ジ</t>
    </rPh>
    <rPh sb="8" eb="10">
      <t>エイギョウ</t>
    </rPh>
    <rPh sb="11" eb="13">
      <t>ニュウリョク</t>
    </rPh>
    <rPh sb="20" eb="22">
      <t>フヨ</t>
    </rPh>
    <phoneticPr fontId="2"/>
  </si>
  <si>
    <t>前回の調査ファイル　：　共有⇒00⇒10⇒09営業会議資料の2019年9月調査にある</t>
    <rPh sb="0" eb="2">
      <t>ゼンカイ</t>
    </rPh>
    <rPh sb="3" eb="5">
      <t>チョウサ</t>
    </rPh>
    <rPh sb="12" eb="14">
      <t>キョウユウ</t>
    </rPh>
    <rPh sb="23" eb="25">
      <t>エイギョウ</t>
    </rPh>
    <rPh sb="25" eb="27">
      <t>カイギ</t>
    </rPh>
    <rPh sb="27" eb="29">
      <t>シリョウ</t>
    </rPh>
    <rPh sb="34" eb="35">
      <t>ネン</t>
    </rPh>
    <rPh sb="36" eb="37">
      <t>ガツ</t>
    </rPh>
    <rPh sb="37" eb="39">
      <t>チョウサ</t>
    </rPh>
    <phoneticPr fontId="2"/>
  </si>
  <si>
    <r>
      <t>前回の調査ファイルを、『</t>
    </r>
    <r>
      <rPr>
        <b/>
        <sz val="12"/>
        <color theme="1"/>
        <rFont val="ＭＳ Ｐゴシック"/>
        <family val="3"/>
        <charset val="128"/>
        <scheme val="minor"/>
      </rPr>
      <t>商品分類名』</t>
    </r>
    <r>
      <rPr>
        <sz val="12"/>
        <color theme="1"/>
        <rFont val="ＭＳ Ｐゴシック"/>
        <family val="2"/>
        <charset val="128"/>
        <scheme val="minor"/>
      </rPr>
      <t>毎の『</t>
    </r>
    <r>
      <rPr>
        <b/>
        <sz val="12"/>
        <color theme="1"/>
        <rFont val="ＭＳ Ｐゴシック"/>
        <family val="3"/>
        <charset val="128"/>
        <scheme val="minor"/>
      </rPr>
      <t>納入先ｺｰﾄﾞ</t>
    </r>
    <r>
      <rPr>
        <sz val="12"/>
        <color theme="1"/>
        <rFont val="ＭＳ Ｐゴシック"/>
        <family val="2"/>
        <charset val="128"/>
        <scheme val="minor"/>
      </rPr>
      <t>』毎にデータを編集する。</t>
    </r>
    <rPh sb="0" eb="2">
      <t>ゼンカイ</t>
    </rPh>
    <rPh sb="3" eb="5">
      <t>チョウサ</t>
    </rPh>
    <rPh sb="12" eb="14">
      <t>ショウヒン</t>
    </rPh>
    <rPh sb="14" eb="16">
      <t>ブンルイ</t>
    </rPh>
    <rPh sb="16" eb="17">
      <t>メイ</t>
    </rPh>
    <rPh sb="18" eb="19">
      <t>ゴト</t>
    </rPh>
    <rPh sb="21" eb="24">
      <t>ノウニュウサキ</t>
    </rPh>
    <rPh sb="29" eb="30">
      <t>ゴト</t>
    </rPh>
    <rPh sb="35" eb="37">
      <t>ヘンシュウ</t>
    </rPh>
    <phoneticPr fontId="2"/>
  </si>
  <si>
    <t>注意　：　コメント欄の一部がセルの結合が行われている。結合を解除して同一のコメントにを挿入する</t>
    <rPh sb="0" eb="2">
      <t>チュウイ</t>
    </rPh>
    <rPh sb="9" eb="10">
      <t>ラン</t>
    </rPh>
    <rPh sb="11" eb="13">
      <t>イチブ</t>
    </rPh>
    <rPh sb="17" eb="19">
      <t>ケツゴウ</t>
    </rPh>
    <rPh sb="20" eb="21">
      <t>オコナ</t>
    </rPh>
    <rPh sb="27" eb="29">
      <t>ケツゴウ</t>
    </rPh>
    <rPh sb="30" eb="32">
      <t>カイジョ</t>
    </rPh>
    <rPh sb="34" eb="36">
      <t>ドウイツ</t>
    </rPh>
    <rPh sb="43" eb="45">
      <t>ソウニュウ</t>
    </rPh>
    <phoneticPr fontId="2"/>
  </si>
  <si>
    <t>『商品分類名』⇒『納入先ｺｰﾄﾞ』⇒『コメント』のデータを作成する。</t>
    <rPh sb="29" eb="31">
      <t>サクセイ</t>
    </rPh>
    <phoneticPr fontId="2"/>
  </si>
  <si>
    <r>
      <t>出来上がったデータを『</t>
    </r>
    <r>
      <rPr>
        <b/>
        <sz val="12"/>
        <color theme="1"/>
        <rFont val="ＭＳ Ｐゴシック"/>
        <family val="3"/>
        <charset val="128"/>
        <scheme val="minor"/>
      </rPr>
      <t>商品分類名</t>
    </r>
    <r>
      <rPr>
        <sz val="12"/>
        <color theme="1"/>
        <rFont val="ＭＳ Ｐゴシック"/>
        <family val="2"/>
        <charset val="128"/>
        <scheme val="minor"/>
      </rPr>
      <t>』毎に『納入先ｺｰﾄﾞ』をキーに上記の集計表の最後に『前回コメント』としてを挿入する</t>
    </r>
    <rPh sb="0" eb="3">
      <t>デキア</t>
    </rPh>
    <rPh sb="11" eb="13">
      <t>ショウヒン</t>
    </rPh>
    <rPh sb="13" eb="15">
      <t>ブンルイ</t>
    </rPh>
    <rPh sb="15" eb="16">
      <t>メイ</t>
    </rPh>
    <rPh sb="17" eb="18">
      <t>ゴト</t>
    </rPh>
    <rPh sb="20" eb="23">
      <t>ノウニュウサキ</t>
    </rPh>
    <rPh sb="32" eb="34">
      <t>ジョウキ</t>
    </rPh>
    <rPh sb="35" eb="37">
      <t>シュウケイ</t>
    </rPh>
    <rPh sb="37" eb="38">
      <t>ヒョウ</t>
    </rPh>
    <rPh sb="39" eb="41">
      <t>サイゴ</t>
    </rPh>
    <rPh sb="43" eb="45">
      <t>ゼンカイ</t>
    </rPh>
    <rPh sb="54" eb="56">
      <t>ソウニュウ</t>
    </rPh>
    <phoneticPr fontId="2"/>
  </si>
  <si>
    <t>4、配布用の表の原型を作成する</t>
    <rPh sb="2" eb="5">
      <t>ハイフヨウ</t>
    </rPh>
    <rPh sb="6" eb="7">
      <t>ヒョウ</t>
    </rPh>
    <rPh sb="8" eb="10">
      <t>ゲンケイ</t>
    </rPh>
    <rPh sb="11" eb="13">
      <t>サクセイ</t>
    </rPh>
    <phoneticPr fontId="2"/>
  </si>
  <si>
    <t>字体は『ＭＳＰゴシック、１２サイズ』使用</t>
    <rPh sb="0" eb="2">
      <t>ジタイ</t>
    </rPh>
    <rPh sb="18" eb="20">
      <t>シヨウ</t>
    </rPh>
    <phoneticPr fontId="2"/>
  </si>
  <si>
    <t>①納入先ｺｰﾄﾞをキーに下記の項目を追加する</t>
    <rPh sb="1" eb="4">
      <t>ノウニュウサキ</t>
    </rPh>
    <rPh sb="12" eb="14">
      <t>カキ</t>
    </rPh>
    <rPh sb="15" eb="17">
      <t>コウモク</t>
    </rPh>
    <rPh sb="18" eb="20">
      <t>ツイカ</t>
    </rPh>
    <phoneticPr fontId="2"/>
  </si>
  <si>
    <t>・納入先名</t>
    <rPh sb="1" eb="4">
      <t>ノウニュウサキ</t>
    </rPh>
    <rPh sb="4" eb="5">
      <t>メイ</t>
    </rPh>
    <phoneticPr fontId="2"/>
  </si>
  <si>
    <t>・納入先名得意先グループｺｰﾄﾞ</t>
    <rPh sb="1" eb="4">
      <t>ノウニュウサキ</t>
    </rPh>
    <rPh sb="4" eb="5">
      <t>メイ</t>
    </rPh>
    <rPh sb="5" eb="8">
      <t>トクイサキ</t>
    </rPh>
    <phoneticPr fontId="2"/>
  </si>
  <si>
    <t>・納入先名得意先グループ名</t>
    <rPh sb="1" eb="4">
      <t>ノウニュウサキ</t>
    </rPh>
    <rPh sb="4" eb="5">
      <t>メイ</t>
    </rPh>
    <rPh sb="5" eb="8">
      <t>トクイサキ</t>
    </rPh>
    <rPh sb="12" eb="13">
      <t>メイ</t>
    </rPh>
    <phoneticPr fontId="2"/>
  </si>
  <si>
    <t>・担当者コード（削除も名前が付いた担当者は、同じ担当者として同じ表になるようにする。</t>
    <rPh sb="1" eb="3">
      <t>タントウ</t>
    </rPh>
    <rPh sb="3" eb="4">
      <t>シャ</t>
    </rPh>
    <rPh sb="8" eb="10">
      <t>サクジョ</t>
    </rPh>
    <rPh sb="11" eb="13">
      <t>ナマエ</t>
    </rPh>
    <rPh sb="14" eb="15">
      <t>ツ</t>
    </rPh>
    <rPh sb="17" eb="20">
      <t>タントウシャ</t>
    </rPh>
    <rPh sb="22" eb="23">
      <t>オナ</t>
    </rPh>
    <rPh sb="24" eb="27">
      <t>タントウシャ</t>
    </rPh>
    <rPh sb="30" eb="31">
      <t>オナ</t>
    </rPh>
    <rPh sb="32" eb="33">
      <t>ヒョウ</t>
    </rPh>
    <phoneticPr fontId="2"/>
  </si>
  <si>
    <t>例：下記のように担当が同じ場合同一担当グループにする。</t>
    <rPh sb="0" eb="1">
      <t>レイ</t>
    </rPh>
    <rPh sb="2" eb="4">
      <t>カキ</t>
    </rPh>
    <rPh sb="8" eb="10">
      <t>タントウ</t>
    </rPh>
    <rPh sb="11" eb="12">
      <t>オナ</t>
    </rPh>
    <rPh sb="13" eb="15">
      <t>バアイ</t>
    </rPh>
    <rPh sb="15" eb="17">
      <t>ドウイツ</t>
    </rPh>
    <rPh sb="17" eb="19">
      <t>タントウ</t>
    </rPh>
    <phoneticPr fontId="2"/>
  </si>
  <si>
    <t>00002</t>
  </si>
  <si>
    <t>藤原　重治</t>
  </si>
  <si>
    <t>99992</t>
  </si>
  <si>
    <t>削除 藤原</t>
  </si>
  <si>
    <t>・今回のコメント：欄を作る</t>
    <rPh sb="1" eb="3">
      <t>コンカイ</t>
    </rPh>
    <rPh sb="9" eb="10">
      <t>ラン</t>
    </rPh>
    <rPh sb="11" eb="12">
      <t>ツク</t>
    </rPh>
    <phoneticPr fontId="2"/>
  </si>
  <si>
    <t>上記の項目を一覧表に付与・計算する</t>
    <rPh sb="0" eb="2">
      <t>ジョウキ</t>
    </rPh>
    <rPh sb="3" eb="5">
      <t>コウモク</t>
    </rPh>
    <rPh sb="6" eb="8">
      <t>イチラン</t>
    </rPh>
    <rPh sb="8" eb="9">
      <t>ヒョウ</t>
    </rPh>
    <rPh sb="10" eb="12">
      <t>フヨ</t>
    </rPh>
    <rPh sb="13" eb="15">
      <t>ケイサン</t>
    </rPh>
    <phoneticPr fontId="2"/>
  </si>
  <si>
    <t>②表の項目を少なくし、見やすく、プリントし易くする。</t>
    <rPh sb="1" eb="2">
      <t>ヒョウ</t>
    </rPh>
    <rPh sb="3" eb="5">
      <t>コウモク</t>
    </rPh>
    <rPh sb="6" eb="7">
      <t>スク</t>
    </rPh>
    <rPh sb="11" eb="12">
      <t>ミ</t>
    </rPh>
    <rPh sb="21" eb="22">
      <t>ヤス</t>
    </rPh>
    <phoneticPr fontId="2"/>
  </si>
  <si>
    <t>・納入先名＝納入先ｺｰﾄﾞ+納入先名</t>
    <rPh sb="1" eb="4">
      <t>ノウニュウサキ</t>
    </rPh>
    <rPh sb="4" eb="5">
      <t>メイ</t>
    </rPh>
    <rPh sb="6" eb="9">
      <t>ノウニュウサキ</t>
    </rPh>
    <rPh sb="14" eb="17">
      <t>ノウニュウサキ</t>
    </rPh>
    <rPh sb="17" eb="18">
      <t>メイ</t>
    </rPh>
    <phoneticPr fontId="2"/>
  </si>
  <si>
    <t>・得意先グループ名＝納得意グループｺｰﾄﾞ+得意先グループ名</t>
    <rPh sb="1" eb="4">
      <t>トクイサキ</t>
    </rPh>
    <rPh sb="8" eb="9">
      <t>メイ</t>
    </rPh>
    <rPh sb="10" eb="11">
      <t>オサメ</t>
    </rPh>
    <rPh sb="11" eb="13">
      <t>トクイ</t>
    </rPh>
    <rPh sb="22" eb="25">
      <t>トクイサキ</t>
    </rPh>
    <rPh sb="29" eb="30">
      <t>メイ</t>
    </rPh>
    <phoneticPr fontId="2"/>
  </si>
  <si>
    <t>・担当者名＝二桁のｺｰﾄﾞﾞ+苗字</t>
    <rPh sb="1" eb="3">
      <t>タントウ</t>
    </rPh>
    <rPh sb="3" eb="4">
      <t>シャ</t>
    </rPh>
    <rPh sb="4" eb="5">
      <t>メイ</t>
    </rPh>
    <rPh sb="6" eb="8">
      <t>フタケタ</t>
    </rPh>
    <rPh sb="15" eb="17">
      <t>ミョウジ</t>
    </rPh>
    <phoneticPr fontId="2"/>
  </si>
  <si>
    <t>例：藤原さん</t>
    <rPh sb="0" eb="1">
      <t>レイ</t>
    </rPh>
    <rPh sb="2" eb="4">
      <t>フジワラ</t>
    </rPh>
    <phoneticPr fontId="2"/>
  </si>
  <si>
    <t>通常：02藤原</t>
    <rPh sb="0" eb="2">
      <t>ツウジョウ</t>
    </rPh>
    <rPh sb="5" eb="7">
      <t>フジワラ</t>
    </rPh>
    <phoneticPr fontId="2"/>
  </si>
  <si>
    <t>削除：99藤原</t>
    <rPh sb="0" eb="2">
      <t>サクジョ</t>
    </rPh>
    <rPh sb="5" eb="7">
      <t>フジワラ</t>
    </rPh>
    <phoneticPr fontId="2"/>
  </si>
  <si>
    <t>③今回のコメント欄に解約になったと思われる納入先にマークを付ける</t>
    <rPh sb="1" eb="3">
      <t>コンカイ</t>
    </rPh>
    <rPh sb="8" eb="9">
      <t>ラン</t>
    </rPh>
    <rPh sb="10" eb="12">
      <t>カイヤク</t>
    </rPh>
    <rPh sb="17" eb="18">
      <t>オモ</t>
    </rPh>
    <rPh sb="21" eb="24">
      <t>ノウニュウサキ</t>
    </rPh>
    <rPh sb="29" eb="30">
      <t>ツ</t>
    </rPh>
    <phoneticPr fontId="2"/>
  </si>
  <si>
    <t>・名前に『解約』が入っている場合、今回のコメント欄に『名前に解約』と記載する</t>
    <rPh sb="1" eb="3">
      <t>ナマエ</t>
    </rPh>
    <rPh sb="5" eb="7">
      <t>カイヤク</t>
    </rPh>
    <rPh sb="9" eb="10">
      <t>ハイ</t>
    </rPh>
    <rPh sb="14" eb="16">
      <t>バアイ</t>
    </rPh>
    <rPh sb="17" eb="19">
      <t>コンカイ</t>
    </rPh>
    <rPh sb="24" eb="25">
      <t>ラン</t>
    </rPh>
    <rPh sb="27" eb="29">
      <t>ナマエ</t>
    </rPh>
    <rPh sb="30" eb="32">
      <t>カイヤク</t>
    </rPh>
    <rPh sb="34" eb="36">
      <t>キサイ</t>
    </rPh>
    <phoneticPr fontId="2"/>
  </si>
  <si>
    <t>・名前に『✖』が入っている場合、今回のコメント欄に『名前に✖』と記載する</t>
    <rPh sb="1" eb="3">
      <t>ナマエ</t>
    </rPh>
    <rPh sb="8" eb="9">
      <t>ハイ</t>
    </rPh>
    <rPh sb="13" eb="15">
      <t>バアイ</t>
    </rPh>
    <rPh sb="16" eb="18">
      <t>コンカイ</t>
    </rPh>
    <rPh sb="23" eb="24">
      <t>ラン</t>
    </rPh>
    <rPh sb="26" eb="28">
      <t>ナマエ</t>
    </rPh>
    <rPh sb="32" eb="34">
      <t>キサイ</t>
    </rPh>
    <phoneticPr fontId="2"/>
  </si>
  <si>
    <t>・名前に『解約と✖』が入っている場合、今回のコメント欄に『名前に解約』と記載する</t>
    <rPh sb="1" eb="3">
      <t>ナマエ</t>
    </rPh>
    <rPh sb="5" eb="7">
      <t>カイヤク</t>
    </rPh>
    <rPh sb="11" eb="12">
      <t>ハイ</t>
    </rPh>
    <rPh sb="16" eb="18">
      <t>バアイ</t>
    </rPh>
    <rPh sb="19" eb="21">
      <t>コンカイ</t>
    </rPh>
    <rPh sb="26" eb="27">
      <t>ラン</t>
    </rPh>
    <rPh sb="29" eb="31">
      <t>ナマエ</t>
    </rPh>
    <rPh sb="32" eb="34">
      <t>カイヤク</t>
    </rPh>
    <rPh sb="36" eb="38">
      <t>キサイ</t>
    </rPh>
    <phoneticPr fontId="2"/>
  </si>
  <si>
    <t>5、最終アウトプット</t>
    <rPh sb="2" eb="4">
      <t>サイシュウ</t>
    </rPh>
    <phoneticPr fontId="2"/>
  </si>
  <si>
    <t>別シートの『2020年配布サンプル』と同じフォーマット、同じ項目で作成する</t>
    <rPh sb="0" eb="1">
      <t>ベツ</t>
    </rPh>
    <rPh sb="10" eb="11">
      <t>ネン</t>
    </rPh>
    <rPh sb="11" eb="13">
      <t>ハイフ</t>
    </rPh>
    <rPh sb="19" eb="20">
      <t>オナ</t>
    </rPh>
    <rPh sb="28" eb="29">
      <t>オナ</t>
    </rPh>
    <rPh sb="30" eb="32">
      <t>コウモク</t>
    </rPh>
    <rPh sb="33" eb="35">
      <t>サクセイ</t>
    </rPh>
    <phoneticPr fontId="2"/>
  </si>
  <si>
    <t>納入先</t>
    <rPh sb="0" eb="3">
      <t>ノウニュウサキ</t>
    </rPh>
    <phoneticPr fontId="2"/>
  </si>
  <si>
    <t>ｺｰﾄﾞ+納入先名</t>
    <rPh sb="5" eb="7">
      <t>ノウニュウ</t>
    </rPh>
    <phoneticPr fontId="2"/>
  </si>
  <si>
    <t>営業</t>
    <rPh sb="0" eb="2">
      <t>エイギョウ</t>
    </rPh>
    <phoneticPr fontId="2"/>
  </si>
  <si>
    <t>ロール種類</t>
    <rPh sb="3" eb="5">
      <t>シュルイ</t>
    </rPh>
    <phoneticPr fontId="2"/>
  </si>
  <si>
    <t>前回コメント</t>
    <rPh sb="0" eb="2">
      <t>ゼンカイ</t>
    </rPh>
    <phoneticPr fontId="2"/>
  </si>
  <si>
    <t>DTR-65</t>
  </si>
  <si>
    <t>DTR-400</t>
  </si>
  <si>
    <t>2017
年計</t>
    <rPh sb="5" eb="6">
      <t>ネン</t>
    </rPh>
    <rPh sb="6" eb="7">
      <t>ケイ</t>
    </rPh>
    <phoneticPr fontId="2"/>
  </si>
  <si>
    <t>2018
年計</t>
    <rPh sb="5" eb="6">
      <t>ネン</t>
    </rPh>
    <rPh sb="6" eb="7">
      <t>ケイ</t>
    </rPh>
    <phoneticPr fontId="2"/>
  </si>
  <si>
    <t>2019
年計</t>
    <rPh sb="5" eb="6">
      <t>ネン</t>
    </rPh>
    <rPh sb="6" eb="7">
      <t>ケイ</t>
    </rPh>
    <phoneticPr fontId="2"/>
  </si>
  <si>
    <t>2020
年計</t>
    <rPh sb="5" eb="6">
      <t>ネン</t>
    </rPh>
    <rPh sb="6" eb="7">
      <t>ケイ</t>
    </rPh>
    <phoneticPr fontId="2"/>
  </si>
  <si>
    <t>20年
7月</t>
    <rPh sb="2" eb="3">
      <t>ネン</t>
    </rPh>
    <rPh sb="5" eb="6">
      <t>ガツ</t>
    </rPh>
    <phoneticPr fontId="2"/>
  </si>
  <si>
    <t>20年
8月</t>
    <rPh sb="2" eb="3">
      <t>ネン</t>
    </rPh>
    <rPh sb="5" eb="6">
      <t>ガツ</t>
    </rPh>
    <phoneticPr fontId="2"/>
  </si>
  <si>
    <t>20年
9月</t>
    <rPh sb="2" eb="3">
      <t>ネン</t>
    </rPh>
    <rPh sb="5" eb="6">
      <t>ガツ</t>
    </rPh>
    <phoneticPr fontId="2"/>
  </si>
  <si>
    <t>20年
10月</t>
    <rPh sb="2" eb="3">
      <t>ネン</t>
    </rPh>
    <rPh sb="6" eb="7">
      <t>ガツ</t>
    </rPh>
    <phoneticPr fontId="2"/>
  </si>
  <si>
    <t>20年
11月</t>
    <rPh sb="2" eb="3">
      <t>ネン</t>
    </rPh>
    <rPh sb="6" eb="7">
      <t>ガツ</t>
    </rPh>
    <phoneticPr fontId="2"/>
  </si>
  <si>
    <t>20年
12月</t>
    <rPh sb="2" eb="3">
      <t>ネン</t>
    </rPh>
    <rPh sb="6" eb="7">
      <t>ガツ</t>
    </rPh>
    <phoneticPr fontId="2"/>
  </si>
  <si>
    <t>3ヶ月計</t>
    <rPh sb="2" eb="4">
      <t>ゲツケイ</t>
    </rPh>
    <phoneticPr fontId="2"/>
  </si>
  <si>
    <t>20年－19年</t>
    <rPh sb="2" eb="3">
      <t>ネン</t>
    </rPh>
    <rPh sb="6" eb="7">
      <t>ネン</t>
    </rPh>
    <phoneticPr fontId="2"/>
  </si>
  <si>
    <t>今回コメント</t>
    <rPh sb="0" eb="2">
      <t>コンカイ</t>
    </rPh>
    <phoneticPr fontId="2"/>
  </si>
  <si>
    <t>0000003756</t>
  </si>
  <si>
    <t>0000003756×株式会社成陣(解約)</t>
  </si>
  <si>
    <t>11鈴木</t>
  </si>
  <si>
    <t>DTR-500</t>
  </si>
  <si>
    <t>0000003784</t>
  </si>
  <si>
    <t>0000003784サーラカーズジャパン株式会社</t>
  </si>
  <si>
    <t>0000003857</t>
  </si>
  <si>
    <t>0000003857喫茶サード</t>
  </si>
  <si>
    <t>0000003868</t>
  </si>
  <si>
    <t>0000003868フォルテ株式会社</t>
  </si>
  <si>
    <t>0000003882</t>
  </si>
  <si>
    <t>0000003882大木産業株式会社</t>
  </si>
  <si>
    <t>0000009747</t>
  </si>
  <si>
    <t>0000009747大木産業株式会社　富士川配送センター</t>
  </si>
  <si>
    <t>0000010854</t>
  </si>
  <si>
    <t>0000010854介護老人保健施設コミュニティケア吉田</t>
  </si>
  <si>
    <t>0000011299</t>
  </si>
  <si>
    <t>0000011299ココファミリア沼津(ｻｰﾋﾞｽ付高齢者向け住宅</t>
  </si>
  <si>
    <t>0000011378</t>
  </si>
  <si>
    <t>0000011378ツクイ静岡駿河下河原</t>
  </si>
  <si>
    <t>0000012344</t>
  </si>
  <si>
    <t>0000012344介護老人保健施設コミュニティーケア高草</t>
  </si>
  <si>
    <t>0000012363</t>
  </si>
  <si>
    <t>0000012363ツクイ静岡葵沓谷</t>
  </si>
  <si>
    <t>0000012462</t>
  </si>
  <si>
    <t>0000012462住宅型老人ホームひより会　江南</t>
  </si>
  <si>
    <t>0000013183</t>
  </si>
  <si>
    <t>0000013183株式会社ツクイ　富士厚原</t>
  </si>
  <si>
    <t>0000013670</t>
  </si>
  <si>
    <t>0000013670株式会社ツクイ　ツクイ中川広田町</t>
  </si>
  <si>
    <t>0000013868</t>
  </si>
  <si>
    <t>0000013868株式会社ツクイ　ツクイ静岡</t>
  </si>
  <si>
    <t>0000014626</t>
  </si>
  <si>
    <t>0000014626住宅型有料老人ホーム　すずなの風りんどう</t>
  </si>
  <si>
    <t>0000015869</t>
  </si>
  <si>
    <t>0000015869ｻｰﾋﾞｽ付高齢者向け住宅　ワンズライフ六合</t>
  </si>
  <si>
    <t>0000003908</t>
  </si>
  <si>
    <t>0000003908ますのみ松屋</t>
  </si>
  <si>
    <t>0000003959</t>
  </si>
  <si>
    <t>0000003959寛美</t>
  </si>
  <si>
    <t>0000003975</t>
  </si>
  <si>
    <t>0000003975有限会社Ｋｕ　弥介</t>
  </si>
  <si>
    <t>0000004042</t>
  </si>
  <si>
    <t>0000004042カフェ アンジュ</t>
  </si>
  <si>
    <t>0000004080</t>
  </si>
  <si>
    <t>0000004080大木産業株式会社　名古屋営業所</t>
  </si>
  <si>
    <t>0000004222</t>
  </si>
  <si>
    <t>0000004222株式会社Ｓ･Ｔプランニング</t>
  </si>
  <si>
    <t>0000011334</t>
  </si>
  <si>
    <t>0000004386株式会社安心生活．ｃｏｍ</t>
  </si>
  <si>
    <t>0000011334訪問介護センターさふらん江南</t>
  </si>
  <si>
    <t>0000004436</t>
  </si>
  <si>
    <t>0000004436デイサービス郷美の浜</t>
  </si>
  <si>
    <t>0000004462</t>
  </si>
  <si>
    <t>0000004462特別養護老人ホーム　メドック東浦(成仁会)</t>
  </si>
  <si>
    <t>0000004469</t>
  </si>
  <si>
    <t>0000004469有限会社松喜屋</t>
  </si>
  <si>
    <t>0000004470</t>
  </si>
  <si>
    <t>0000004470有限会社北播観光開発（パチンコインター）</t>
  </si>
  <si>
    <t>0000004593</t>
  </si>
  <si>
    <t>0000004593有限会社ﾄｰﾀﾙﾊｰﾄｻｰﾋﾞｽ(原田　亜紀)</t>
  </si>
  <si>
    <t>0000004652</t>
  </si>
  <si>
    <t>0000004629株式会社サニクリーン中国</t>
  </si>
  <si>
    <t>0000004652株式会社サニクリーン中国　広島北支店</t>
  </si>
  <si>
    <t>0000004661</t>
  </si>
  <si>
    <t>0000004661株式会社サニクリーン中国　萩営業所</t>
  </si>
  <si>
    <t>0000004664</t>
  </si>
  <si>
    <t>0000004664株式会社サニクリーン中国　周南支店</t>
  </si>
  <si>
    <t>0000004670</t>
  </si>
  <si>
    <t>0000004670株式会社サニクリーン中国　山口支店</t>
  </si>
  <si>
    <t>0000004673</t>
  </si>
  <si>
    <t xml:space="preserve">0000004673株式会社ｻﾆｸﾘｰﾝ中国　ﾕﾆﾌｫｰﾑｻｰﾋﾞｽ広島西営 </t>
  </si>
  <si>
    <t>0000004680</t>
  </si>
  <si>
    <t>0000004680株式会社サニクリーン中国　宇部支店</t>
  </si>
  <si>
    <t>0000004681</t>
  </si>
  <si>
    <t>0000004681株式会社サニクリーン中国　岩国営業所</t>
  </si>
  <si>
    <t>0000004683</t>
  </si>
  <si>
    <t>0000004683株式会社サニクリーン中国　竹原営業所</t>
  </si>
  <si>
    <t>0000004687</t>
  </si>
  <si>
    <t>0000004687株式会社サニクリーン中国　尾道営業所</t>
  </si>
  <si>
    <t>0000004688</t>
  </si>
  <si>
    <t>0000004688株式会社サニクリーン中国　東広島営業所</t>
  </si>
  <si>
    <t>0000004692</t>
  </si>
  <si>
    <t>0000004692株式会社サニクリーン中国　松江支店</t>
  </si>
  <si>
    <t>0000004696</t>
  </si>
  <si>
    <t>0000004696株式会社サニクリーン中国　柳井営業所</t>
  </si>
  <si>
    <t>0000004701</t>
  </si>
  <si>
    <t>0000004701株式会社サニクリーン中国　三次支店</t>
  </si>
  <si>
    <t>『✖』</t>
    <phoneticPr fontId="2"/>
  </si>
  <si>
    <t>日曜の来場者の一部のみ使用。</t>
  </si>
  <si>
    <t>↓：下段とﾀﾞﾌﾞﾘ。</t>
  </si>
  <si>
    <t>↑：上段とﾀﾞﾌﾞﾘ。</t>
  </si>
  <si>
    <t>大木産業㈱静岡より入庫。</t>
  </si>
  <si>
    <t>大木産業㈱名古屋より入庫。</t>
  </si>
  <si>
    <t>代理店：ﾕｰｻﾞｰでは無い。</t>
  </si>
  <si>
    <t>10月に３箱注文済み・・・との事。</t>
  </si>
  <si>
    <t>解約：次回より外して下さい</t>
  </si>
  <si>
    <t>特に、問題はない。</t>
  </si>
  <si>
    <t>ｺｰﾄﾞ+得意先グループ名</t>
    <phoneticPr fontId="2"/>
  </si>
  <si>
    <t>20年
1月</t>
    <rPh sb="2" eb="3">
      <t>ネン</t>
    </rPh>
    <rPh sb="5" eb="6">
      <t>ガツ</t>
    </rPh>
    <phoneticPr fontId="2"/>
  </si>
  <si>
    <t>20年
2月</t>
    <rPh sb="2" eb="3">
      <t>ネン</t>
    </rPh>
    <rPh sb="5" eb="6">
      <t>ガツ</t>
    </rPh>
    <phoneticPr fontId="2"/>
  </si>
  <si>
    <t>20年
3月</t>
    <rPh sb="2" eb="3">
      <t>ネン</t>
    </rPh>
    <rPh sb="5" eb="6">
      <t>ガツ</t>
    </rPh>
    <phoneticPr fontId="2"/>
  </si>
  <si>
    <t>20年
4月</t>
    <rPh sb="2" eb="3">
      <t>ネン</t>
    </rPh>
    <rPh sb="5" eb="6">
      <t>ガツ</t>
    </rPh>
    <phoneticPr fontId="2"/>
  </si>
  <si>
    <t>20年
5月</t>
    <rPh sb="2" eb="3">
      <t>ネン</t>
    </rPh>
    <rPh sb="5" eb="6">
      <t>ガツ</t>
    </rPh>
    <phoneticPr fontId="2"/>
  </si>
  <si>
    <t>20年
6月</t>
    <rPh sb="2" eb="3">
      <t>ネン</t>
    </rPh>
    <rPh sb="5" eb="6">
      <t>ガツ</t>
    </rPh>
    <phoneticPr fontId="2"/>
  </si>
  <si>
    <t>『✖』</t>
    <phoneticPr fontId="2"/>
  </si>
  <si>
    <t>11削除</t>
    <rPh sb="2" eb="4">
      <t>サクジョ</t>
    </rPh>
    <phoneticPr fontId="2"/>
  </si>
  <si>
    <t>0000006063</t>
  </si>
  <si>
    <t>0000006063×宇佐美歯科クリニック(解約)</t>
  </si>
  <si>
    <t>0000006111</t>
  </si>
  <si>
    <t>0000006111×河北総合病院(解約)</t>
  </si>
  <si>
    <t>0000006313</t>
  </si>
  <si>
    <t>0000006313×株式会社プライマリーネットワーク(解約)</t>
  </si>
  <si>
    <t>0000006332</t>
  </si>
  <si>
    <t>0000012541株式会社エルマプロダクツ</t>
  </si>
  <si>
    <t>0000006332×医療法人社団朋友　天川長寿館(解約)</t>
  </si>
  <si>
    <t>0000012847</t>
  </si>
  <si>
    <t>0000012847×にじのそら溝の口保育園(虹の会)(解約)</t>
  </si>
  <si>
    <t>最終形は当年合計と過去4年（２０１７年・２０１８年２０１９年２０２０年）の各年計と出力月前月より過去12カ月の実績を保持しリストは前月より過去6カ月（2020年7月～１２月）を表示する。2021年1月の場合</t>
    <rPh sb="0" eb="3">
      <t>サイシュウケイ</t>
    </rPh>
    <rPh sb="4" eb="6">
      <t>トウネン</t>
    </rPh>
    <rPh sb="6" eb="8">
      <t>ゴウケイ</t>
    </rPh>
    <rPh sb="9" eb="11">
      <t>カコ</t>
    </rPh>
    <rPh sb="12" eb="13">
      <t>ネン</t>
    </rPh>
    <rPh sb="18" eb="19">
      <t>ネン</t>
    </rPh>
    <rPh sb="24" eb="25">
      <t>ネン</t>
    </rPh>
    <rPh sb="29" eb="30">
      <t>ネン</t>
    </rPh>
    <rPh sb="34" eb="35">
      <t>ネン</t>
    </rPh>
    <rPh sb="37" eb="38">
      <t>カク</t>
    </rPh>
    <rPh sb="38" eb="39">
      <t>ネン</t>
    </rPh>
    <rPh sb="39" eb="40">
      <t>ケイ</t>
    </rPh>
    <rPh sb="79" eb="80">
      <t>ネン</t>
    </rPh>
    <rPh sb="81" eb="82">
      <t>ガツ</t>
    </rPh>
    <rPh sb="85" eb="86">
      <t>ガツ</t>
    </rPh>
    <phoneticPr fontId="2"/>
  </si>
  <si>
    <t>－1月</t>
    <rPh sb="2" eb="3">
      <t>ツキ</t>
    </rPh>
    <phoneticPr fontId="2"/>
  </si>
  <si>
    <t>－2月</t>
    <rPh sb="2" eb="3">
      <t>ツキ</t>
    </rPh>
    <phoneticPr fontId="2"/>
  </si>
  <si>
    <t>－3月</t>
    <rPh sb="2" eb="3">
      <t>ツキ</t>
    </rPh>
    <phoneticPr fontId="2"/>
  </si>
  <si>
    <t>－4月</t>
    <rPh sb="2" eb="3">
      <t>ツキ</t>
    </rPh>
    <phoneticPr fontId="2"/>
  </si>
  <si>
    <t>－5月</t>
    <rPh sb="2" eb="3">
      <t>ツキ</t>
    </rPh>
    <phoneticPr fontId="2"/>
  </si>
  <si>
    <t>－1年</t>
    <rPh sb="2" eb="3">
      <t>ネン</t>
    </rPh>
    <phoneticPr fontId="2"/>
  </si>
  <si>
    <t>－2年</t>
    <rPh sb="2" eb="3">
      <t>ネン</t>
    </rPh>
    <phoneticPr fontId="2"/>
  </si>
  <si>
    <t>－3年</t>
    <rPh sb="2" eb="3">
      <t>ネン</t>
    </rPh>
    <phoneticPr fontId="2"/>
  </si>
  <si>
    <t>・3カ月計：前月+前々月+前々前月の合計</t>
    <rPh sb="3" eb="5">
      <t>ゲツケイ</t>
    </rPh>
    <rPh sb="6" eb="8">
      <t>ゼンゲツ</t>
    </rPh>
    <rPh sb="9" eb="12">
      <t>ゼンゼンゲツ</t>
    </rPh>
    <rPh sb="13" eb="15">
      <t>ゼンゼン</t>
    </rPh>
    <rPh sb="15" eb="17">
      <t>ゼンゲツ</t>
    </rPh>
    <rPh sb="18" eb="20">
      <t>ゴウケイ</t>
    </rPh>
    <phoneticPr fontId="2"/>
  </si>
  <si>
    <t>前年
伸長率</t>
    <rPh sb="0" eb="2">
      <t>ゼンネン</t>
    </rPh>
    <rPh sb="3" eb="6">
      <t>シンチョウリツ</t>
    </rPh>
    <phoneticPr fontId="2"/>
  </si>
  <si>
    <t>0月</t>
    <rPh sb="1" eb="2">
      <t>ツキ</t>
    </rPh>
    <phoneticPr fontId="2"/>
  </si>
  <si>
    <t>20年7月</t>
    <rPh sb="2" eb="3">
      <t>ネン</t>
    </rPh>
    <rPh sb="4" eb="5">
      <t>ガツ</t>
    </rPh>
    <phoneticPr fontId="2"/>
  </si>
  <si>
    <t>20年8月</t>
    <rPh sb="2" eb="3">
      <t>ネン</t>
    </rPh>
    <rPh sb="4" eb="5">
      <t>ガツ</t>
    </rPh>
    <phoneticPr fontId="2"/>
  </si>
  <si>
    <t>20年9月</t>
    <rPh sb="2" eb="3">
      <t>ネン</t>
    </rPh>
    <rPh sb="4" eb="5">
      <t>ガツ</t>
    </rPh>
    <phoneticPr fontId="2"/>
  </si>
  <si>
    <t>20年10月</t>
    <rPh sb="2" eb="3">
      <t>ネン</t>
    </rPh>
    <rPh sb="5" eb="6">
      <t>ガツ</t>
    </rPh>
    <phoneticPr fontId="2"/>
  </si>
  <si>
    <t>20年11月</t>
    <rPh sb="2" eb="3">
      <t>ネン</t>
    </rPh>
    <rPh sb="5" eb="6">
      <t>ガツ</t>
    </rPh>
    <phoneticPr fontId="2"/>
  </si>
  <si>
    <t>20年12月</t>
    <rPh sb="2" eb="3">
      <t>ネン</t>
    </rPh>
    <rPh sb="5" eb="6">
      <t>ガツ</t>
    </rPh>
    <phoneticPr fontId="2"/>
  </si>
  <si>
    <t>0年</t>
    <rPh sb="1" eb="2">
      <t>ネン</t>
    </rPh>
    <phoneticPr fontId="2"/>
  </si>
  <si>
    <t>②集計　：過去4年（2017年～2020年）を年間で集計、及び直近の過去6ヶ月分（7月から１２月）は月別で集計する</t>
    <rPh sb="1" eb="3">
      <t>シュウケイ</t>
    </rPh>
    <rPh sb="5" eb="7">
      <t>カコ</t>
    </rPh>
    <rPh sb="8" eb="9">
      <t>ネン</t>
    </rPh>
    <rPh sb="14" eb="15">
      <t>ネン</t>
    </rPh>
    <rPh sb="20" eb="21">
      <t>ネン</t>
    </rPh>
    <rPh sb="23" eb="25">
      <t>ネンカン</t>
    </rPh>
    <rPh sb="26" eb="28">
      <t>シュウケイ</t>
    </rPh>
    <rPh sb="29" eb="30">
      <t>オヨ</t>
    </rPh>
    <rPh sb="31" eb="33">
      <t>チョッキン</t>
    </rPh>
    <rPh sb="34" eb="36">
      <t>カコ</t>
    </rPh>
    <rPh sb="38" eb="39">
      <t>ゲツ</t>
    </rPh>
    <rPh sb="39" eb="40">
      <t>ブン</t>
    </rPh>
    <rPh sb="42" eb="43">
      <t>ガツ</t>
    </rPh>
    <rPh sb="47" eb="48">
      <t>ガツ</t>
    </rPh>
    <rPh sb="50" eb="52">
      <t>ツキベツ</t>
    </rPh>
    <rPh sb="53" eb="55">
      <t>シュウケイ</t>
    </rPh>
    <phoneticPr fontId="2"/>
  </si>
  <si>
    <t>2021年1月に出力する場合、下記のように過去4年と過去12カ月を集計し、リストには、過去6ヶ月の出荷数を表示し一覧にして表にする。</t>
    <rPh sb="4" eb="5">
      <t>ネン</t>
    </rPh>
    <rPh sb="6" eb="7">
      <t>ガツ</t>
    </rPh>
    <rPh sb="8" eb="10">
      <t>シュツリョク</t>
    </rPh>
    <rPh sb="12" eb="14">
      <t>バアイ</t>
    </rPh>
    <rPh sb="15" eb="17">
      <t>カキ</t>
    </rPh>
    <rPh sb="21" eb="23">
      <t>カコ</t>
    </rPh>
    <rPh sb="24" eb="25">
      <t>ネン</t>
    </rPh>
    <rPh sb="26" eb="28">
      <t>カコ</t>
    </rPh>
    <rPh sb="31" eb="32">
      <t>ゲツ</t>
    </rPh>
    <rPh sb="33" eb="35">
      <t>シュウケイ</t>
    </rPh>
    <rPh sb="43" eb="45">
      <t>カコ</t>
    </rPh>
    <rPh sb="47" eb="48">
      <t>ゲツ</t>
    </rPh>
    <rPh sb="49" eb="51">
      <t>シュッカ</t>
    </rPh>
    <rPh sb="51" eb="52">
      <t>スウ</t>
    </rPh>
    <rPh sb="53" eb="55">
      <t>ヒョウジ</t>
    </rPh>
    <rPh sb="56" eb="58">
      <t>イチラン</t>
    </rPh>
    <rPh sb="61" eb="62">
      <t>ヒョウ</t>
    </rPh>
    <phoneticPr fontId="2"/>
  </si>
  <si>
    <t>2021年1月出力の場合</t>
    <rPh sb="4" eb="5">
      <t>ネン</t>
    </rPh>
    <rPh sb="6" eb="7">
      <t>ガツ</t>
    </rPh>
    <rPh sb="7" eb="9">
      <t>シュツリョク</t>
    </rPh>
    <rPh sb="10" eb="12">
      <t>バアイ</t>
    </rPh>
    <phoneticPr fontId="2"/>
  </si>
  <si>
    <t>＊出力月が2月から12月の場合当年の合計は表示しない。前年からの4年とする。</t>
    <rPh sb="1" eb="3">
      <t>シュツリョク</t>
    </rPh>
    <rPh sb="3" eb="4">
      <t>ツキ</t>
    </rPh>
    <rPh sb="6" eb="7">
      <t>ガツ</t>
    </rPh>
    <rPh sb="11" eb="12">
      <t>ガツ</t>
    </rPh>
    <rPh sb="13" eb="15">
      <t>バアイ</t>
    </rPh>
    <rPh sb="15" eb="17">
      <t>トウネン</t>
    </rPh>
    <rPh sb="18" eb="20">
      <t>ゴウケイ</t>
    </rPh>
    <rPh sb="21" eb="23">
      <t>ヒョウジ</t>
    </rPh>
    <rPh sb="27" eb="29">
      <t>ゼンネン</t>
    </rPh>
    <rPh sb="33" eb="34">
      <t>ネン</t>
    </rPh>
    <phoneticPr fontId="2"/>
  </si>
  <si>
    <t>・2020年-2019年　：前年（２０２０年）実績マイナス前々年（２０１９年）実績</t>
    <rPh sb="5" eb="6">
      <t>ネン</t>
    </rPh>
    <rPh sb="11" eb="12">
      <t>ネン</t>
    </rPh>
    <rPh sb="14" eb="16">
      <t>ゼンネン</t>
    </rPh>
    <rPh sb="21" eb="22">
      <t>ネン</t>
    </rPh>
    <rPh sb="23" eb="25">
      <t>ジッセキ</t>
    </rPh>
    <rPh sb="29" eb="32">
      <t>ゼンゼンネン</t>
    </rPh>
    <rPh sb="37" eb="38">
      <t>ネン</t>
    </rPh>
    <rPh sb="39" eb="41">
      <t>ジッセキ</t>
    </rPh>
    <phoneticPr fontId="2"/>
  </si>
  <si>
    <t>・伸長：前年（２０２０年）実績÷前々年（２０１９年実績）　パーセント表示、マイナス20％のデータには、薄い黄色で色を付ける</t>
    <rPh sb="1" eb="3">
      <t>シンチョウ</t>
    </rPh>
    <rPh sb="4" eb="6">
      <t>ゼンネン</t>
    </rPh>
    <rPh sb="11" eb="12">
      <t>ネン</t>
    </rPh>
    <rPh sb="13" eb="15">
      <t>ジッセキ</t>
    </rPh>
    <rPh sb="16" eb="19">
      <t>ゼンゼンネン</t>
    </rPh>
    <rPh sb="24" eb="25">
      <t>ネン</t>
    </rPh>
    <rPh sb="25" eb="27">
      <t>ジッセキ</t>
    </rPh>
    <rPh sb="34" eb="36">
      <t>ヒョウジ</t>
    </rPh>
    <rPh sb="51" eb="52">
      <t>ウス</t>
    </rPh>
    <rPh sb="53" eb="55">
      <t>キイロ</t>
    </rPh>
    <rPh sb="56" eb="57">
      <t>イロ</t>
    </rPh>
    <rPh sb="58" eb="59">
      <t>ツ</t>
    </rPh>
    <phoneticPr fontId="2"/>
  </si>
  <si>
    <t>注意：今回の仕様は2021年1月27日現在の物であり、会社の方針により変更になることに注意する。</t>
    <rPh sb="0" eb="2">
      <t>チュウイ</t>
    </rPh>
    <rPh sb="3" eb="5">
      <t>コンカイ</t>
    </rPh>
    <rPh sb="6" eb="8">
      <t>シヨウ</t>
    </rPh>
    <rPh sb="13" eb="14">
      <t>ネン</t>
    </rPh>
    <rPh sb="15" eb="16">
      <t>ガツ</t>
    </rPh>
    <rPh sb="18" eb="19">
      <t>ニチ</t>
    </rPh>
    <rPh sb="19" eb="21">
      <t>ゲンザイ</t>
    </rPh>
    <rPh sb="22" eb="23">
      <t>モノ</t>
    </rPh>
    <rPh sb="27" eb="29">
      <t>カイシャ</t>
    </rPh>
    <rPh sb="30" eb="32">
      <t>ホウシン</t>
    </rPh>
    <rPh sb="35" eb="37">
      <t>ヘンコウ</t>
    </rPh>
    <rPh sb="43" eb="45">
      <t>チュウイ</t>
    </rPh>
    <phoneticPr fontId="2"/>
  </si>
  <si>
    <t>◆</t>
    <phoneticPr fontId="2"/>
  </si>
  <si>
    <t>◇</t>
    <phoneticPr fontId="2"/>
  </si>
  <si>
    <t>期間未出荷帳票レイアウト</t>
    <rPh sb="0" eb="2">
      <t>キカン</t>
    </rPh>
    <rPh sb="2" eb="5">
      <t>ミシュッカ</t>
    </rPh>
    <rPh sb="5" eb="7">
      <t>チョウヒョウ</t>
    </rPh>
    <phoneticPr fontId="2"/>
  </si>
  <si>
    <t>ｺｰﾄﾞ+得意先グループ名</t>
  </si>
  <si>
    <t>項目名</t>
    <rPh sb="0" eb="3">
      <t>コウモクメイ</t>
    </rPh>
    <phoneticPr fontId="2"/>
  </si>
  <si>
    <t>提出レイアウト確認、変更</t>
    <rPh sb="0" eb="2">
      <t>テイシュツ</t>
    </rPh>
    <rPh sb="7" eb="9">
      <t>カクニン</t>
    </rPh>
    <rPh sb="10" eb="12">
      <t>ヘンコウ</t>
    </rPh>
    <phoneticPr fontId="2"/>
  </si>
  <si>
    <t>確認点</t>
    <rPh sb="0" eb="2">
      <t>カクニン</t>
    </rPh>
    <rPh sb="2" eb="3">
      <t>テン</t>
    </rPh>
    <phoneticPr fontId="2"/>
  </si>
  <si>
    <t>変更点</t>
    <rPh sb="0" eb="3">
      <t>ヘンコウテン</t>
    </rPh>
    <phoneticPr fontId="2"/>
  </si>
  <si>
    <t>項目3と重複しているので削除</t>
    <rPh sb="0" eb="2">
      <t>コウモク</t>
    </rPh>
    <rPh sb="4" eb="6">
      <t>ジュウフク</t>
    </rPh>
    <rPh sb="12" eb="14">
      <t>サクジョ</t>
    </rPh>
    <phoneticPr fontId="2"/>
  </si>
  <si>
    <t>2つの情報が混在するのは使用しにくいと各々から批判有り。分解し2項目として出力。</t>
    <rPh sb="3" eb="5">
      <t>ジョウホウ</t>
    </rPh>
    <rPh sb="6" eb="8">
      <t>コンザイ</t>
    </rPh>
    <rPh sb="12" eb="14">
      <t>シヨウ</t>
    </rPh>
    <rPh sb="19" eb="21">
      <t>オノオノ</t>
    </rPh>
    <rPh sb="23" eb="25">
      <t>ヒハン</t>
    </rPh>
    <rPh sb="25" eb="26">
      <t>ア</t>
    </rPh>
    <rPh sb="28" eb="30">
      <t>ブンカイ</t>
    </rPh>
    <rPh sb="32" eb="34">
      <t>コウモク</t>
    </rPh>
    <rPh sb="37" eb="38">
      <t>シュツ</t>
    </rPh>
    <rPh sb="38" eb="39">
      <t>リョク</t>
    </rPh>
    <phoneticPr fontId="2"/>
  </si>
  <si>
    <t>営業担当CDがあった方が応用しやすいため追加？(営業担当別にシートを分けるため不要項目？)</t>
    <rPh sb="0" eb="4">
      <t>エイギョウタントウ</t>
    </rPh>
    <rPh sb="10" eb="11">
      <t>ホウ</t>
    </rPh>
    <rPh sb="12" eb="14">
      <t>オウヨウ</t>
    </rPh>
    <rPh sb="20" eb="22">
      <t>ツイカ</t>
    </rPh>
    <rPh sb="24" eb="28">
      <t>エイギョウタントウ</t>
    </rPh>
    <rPh sb="28" eb="29">
      <t>ベツ</t>
    </rPh>
    <rPh sb="34" eb="35">
      <t>ワ</t>
    </rPh>
    <rPh sb="39" eb="41">
      <t>フヨウ</t>
    </rPh>
    <rPh sb="41" eb="43">
      <t>コウモク</t>
    </rPh>
    <phoneticPr fontId="2"/>
  </si>
  <si>
    <t>Navinity.商品.商品分類名1を使用？</t>
    <rPh sb="9" eb="11">
      <t>ショウヒン</t>
    </rPh>
    <rPh sb="12" eb="14">
      <t>ショウヒン</t>
    </rPh>
    <rPh sb="14" eb="17">
      <t>ブンルイメイ</t>
    </rPh>
    <rPh sb="19" eb="21">
      <t>シヨウ</t>
    </rPh>
    <phoneticPr fontId="2"/>
  </si>
  <si>
    <t>出力日-1ヶ月？（これを対象日とする）</t>
    <rPh sb="0" eb="1">
      <t>シュツ</t>
    </rPh>
    <rPh sb="1" eb="2">
      <t>リョク</t>
    </rPh>
    <rPh sb="2" eb="3">
      <t>ヒ</t>
    </rPh>
    <rPh sb="3" eb="4">
      <t>タイニチ</t>
    </rPh>
    <rPh sb="6" eb="7">
      <t>ゲツ</t>
    </rPh>
    <rPh sb="12" eb="14">
      <t>タイショウ</t>
    </rPh>
    <rPh sb="14" eb="15">
      <t>ビ</t>
    </rPh>
    <phoneticPr fontId="2"/>
  </si>
  <si>
    <t>項目19～21の合計？</t>
    <rPh sb="0" eb="2">
      <t>コウモク</t>
    </rPh>
    <rPh sb="8" eb="10">
      <t>ゴウケイ</t>
    </rPh>
    <phoneticPr fontId="2"/>
  </si>
  <si>
    <t>項目10～21の合計 - 項目9？</t>
    <rPh sb="0" eb="2">
      <t>コウモク</t>
    </rPh>
    <rPh sb="8" eb="10">
      <t>ゴウケイ</t>
    </rPh>
    <rPh sb="13" eb="15">
      <t>コウモク</t>
    </rPh>
    <phoneticPr fontId="2"/>
  </si>
  <si>
    <t>対象日-4年1月～12月合算？</t>
    <rPh sb="5" eb="6">
      <t>ネン</t>
    </rPh>
    <rPh sb="7" eb="8">
      <t>ガツ</t>
    </rPh>
    <rPh sb="11" eb="12">
      <t>ガツ</t>
    </rPh>
    <rPh sb="12" eb="14">
      <t>ガッサン</t>
    </rPh>
    <phoneticPr fontId="2"/>
  </si>
  <si>
    <t>対象日-3年1月～12月合算？</t>
    <rPh sb="5" eb="6">
      <t>ネン</t>
    </rPh>
    <rPh sb="7" eb="8">
      <t>ガツ</t>
    </rPh>
    <rPh sb="11" eb="12">
      <t>ガツ</t>
    </rPh>
    <rPh sb="12" eb="14">
      <t>ガッサン</t>
    </rPh>
    <phoneticPr fontId="2"/>
  </si>
  <si>
    <t>対象日-2年1月～12月合算？</t>
    <rPh sb="5" eb="6">
      <t>ネン</t>
    </rPh>
    <rPh sb="7" eb="8">
      <t>ガツ</t>
    </rPh>
    <rPh sb="11" eb="12">
      <t>ガツ</t>
    </rPh>
    <rPh sb="12" eb="14">
      <t>ガッサン</t>
    </rPh>
    <phoneticPr fontId="2"/>
  </si>
  <si>
    <t>対象日-1年1月～12月合算？</t>
    <rPh sb="5" eb="6">
      <t>ネン</t>
    </rPh>
    <rPh sb="7" eb="8">
      <t>ガツ</t>
    </rPh>
    <rPh sb="11" eb="12">
      <t>ガツ</t>
    </rPh>
    <rPh sb="12" eb="14">
      <t>ガッサン</t>
    </rPh>
    <phoneticPr fontId="2"/>
  </si>
  <si>
    <t>対象日-9ヶ月？対象年1月？</t>
  </si>
  <si>
    <t>対象日-8ヶ月？対象年2月？</t>
  </si>
  <si>
    <t>対象日-7ヶ月？対象年3月？</t>
  </si>
  <si>
    <t>対象日-6ヶ月？対象年4月？</t>
  </si>
  <si>
    <t>対象日-5ヶ月？対象年5月？</t>
  </si>
  <si>
    <t>対象日-4ヶ月？対象年6月？</t>
  </si>
  <si>
    <t>対象日-3ヶ月？対象年7月？</t>
  </si>
  <si>
    <t>対象日-2ヶ月？対象年8月？</t>
  </si>
  <si>
    <t>対象日-1ヶ月？対象年9月？</t>
  </si>
  <si>
    <t>対象日-0ヶ月？対象年10月？</t>
  </si>
  <si>
    <t>対象日-1ヶ月？対象年11月？</t>
  </si>
  <si>
    <t>項目10～21の合計 / 項目9？</t>
    <phoneticPr fontId="2"/>
  </si>
  <si>
    <t>コメントの二重登録は必要？</t>
    <rPh sb="5" eb="7">
      <t>ニジュウ</t>
    </rPh>
    <rPh sb="7" eb="9">
      <t>トウロク</t>
    </rPh>
    <rPh sb="10" eb="12">
      <t>ヒツヨウ</t>
    </rPh>
    <phoneticPr fontId="2"/>
  </si>
  <si>
    <t>コメント</t>
    <phoneticPr fontId="2"/>
  </si>
  <si>
    <t>・</t>
    <phoneticPr fontId="2"/>
  </si>
  <si>
    <t>不明項目が予想より多く、作成困難</t>
    <rPh sb="0" eb="2">
      <t>フメイ</t>
    </rPh>
    <rPh sb="2" eb="4">
      <t>コウモク</t>
    </rPh>
    <rPh sb="5" eb="7">
      <t>ヨソウ</t>
    </rPh>
    <rPh sb="9" eb="10">
      <t>オオ</t>
    </rPh>
    <rPh sb="12" eb="14">
      <t>サクセイ</t>
    </rPh>
    <rPh sb="14" eb="16">
      <t>コンナン</t>
    </rPh>
    <phoneticPr fontId="2"/>
  </si>
  <si>
    <t>追加質問</t>
    <rPh sb="0" eb="2">
      <t>ツイカ</t>
    </rPh>
    <rPh sb="2" eb="4">
      <t>シツモン</t>
    </rPh>
    <phoneticPr fontId="2"/>
  </si>
  <si>
    <t>未返却管理と同様に、営業担当別にシート分割は必要か。</t>
    <rPh sb="0" eb="3">
      <t>ミヘンキャク</t>
    </rPh>
    <rPh sb="3" eb="5">
      <t>カンリ</t>
    </rPh>
    <rPh sb="6" eb="8">
      <t>ドウヨウ</t>
    </rPh>
    <rPh sb="10" eb="14">
      <t>エイギョウタントウ</t>
    </rPh>
    <rPh sb="14" eb="15">
      <t>ベツ</t>
    </rPh>
    <rPh sb="19" eb="21">
      <t>ブンカツ</t>
    </rPh>
    <rPh sb="22" eb="24">
      <t>ヒツヨウ</t>
    </rPh>
    <phoneticPr fontId="2"/>
  </si>
  <si>
    <t>月別出力の部分は未来日でも出力するのか。（0 or 空白）</t>
    <rPh sb="0" eb="2">
      <t>ツキベツ</t>
    </rPh>
    <rPh sb="2" eb="3">
      <t>シュツ</t>
    </rPh>
    <rPh sb="3" eb="4">
      <t>リョク</t>
    </rPh>
    <rPh sb="5" eb="7">
      <t>ブブン</t>
    </rPh>
    <rPh sb="8" eb="10">
      <t>ミライ</t>
    </rPh>
    <rPh sb="10" eb="11">
      <t>ビ</t>
    </rPh>
    <rPh sb="13" eb="15">
      <t>シュツリョク</t>
    </rPh>
    <rPh sb="26" eb="28">
      <t>クウハク</t>
    </rPh>
    <phoneticPr fontId="2"/>
  </si>
  <si>
    <t>月別出力の部分を当月からnヶ月前とする場合、前年になった場合は出力対象か。(動的に項目数を変更するのか）</t>
    <rPh sb="0" eb="2">
      <t>ツキベツ</t>
    </rPh>
    <rPh sb="2" eb="3">
      <t>シュツ</t>
    </rPh>
    <rPh sb="3" eb="4">
      <t>リョク</t>
    </rPh>
    <rPh sb="5" eb="7">
      <t>ブブン</t>
    </rPh>
    <rPh sb="8" eb="10">
      <t>トウゲツ</t>
    </rPh>
    <rPh sb="14" eb="15">
      <t>ゲツ</t>
    </rPh>
    <rPh sb="15" eb="16">
      <t>マエ</t>
    </rPh>
    <rPh sb="19" eb="21">
      <t>バアイ</t>
    </rPh>
    <rPh sb="22" eb="24">
      <t>ゼンネン</t>
    </rPh>
    <rPh sb="28" eb="30">
      <t>バアイ</t>
    </rPh>
    <rPh sb="31" eb="32">
      <t>シュツ</t>
    </rPh>
    <rPh sb="32" eb="33">
      <t>リョク</t>
    </rPh>
    <rPh sb="33" eb="35">
      <t>タイショウ</t>
    </rPh>
    <rPh sb="38" eb="40">
      <t>ドウテキ</t>
    </rPh>
    <rPh sb="41" eb="43">
      <t>コウモク</t>
    </rPh>
    <rPh sb="43" eb="44">
      <t>スウ</t>
    </rPh>
    <rPh sb="45" eb="47">
      <t>ヘンコウ</t>
    </rPh>
    <phoneticPr fontId="2"/>
  </si>
  <si>
    <t>出力時のソート順は？</t>
    <rPh sb="0" eb="1">
      <t>シュツ</t>
    </rPh>
    <rPh sb="1" eb="2">
      <t>リョク</t>
    </rPh>
    <rPh sb="2" eb="3">
      <t>ジ</t>
    </rPh>
    <rPh sb="7" eb="8">
      <t>ジュン</t>
    </rPh>
    <phoneticPr fontId="2"/>
  </si>
  <si>
    <t>比較は前年との割合のみでいいのか。</t>
    <rPh sb="0" eb="2">
      <t>ヒカク</t>
    </rPh>
    <rPh sb="3" eb="5">
      <t>ゼンネン</t>
    </rPh>
    <rPh sb="7" eb="9">
      <t>ワリアイ</t>
    </rPh>
    <phoneticPr fontId="2"/>
  </si>
  <si>
    <t>詳細をわかるよう追記願います。</t>
    <rPh sb="0" eb="2">
      <t>ショウサイ</t>
    </rPh>
    <rPh sb="8" eb="10">
      <t>ツイキ</t>
    </rPh>
    <rPh sb="10" eb="11">
      <t>ネガ</t>
    </rPh>
    <phoneticPr fontId="2"/>
  </si>
  <si>
    <t>期限：20210205</t>
    <rPh sb="0" eb="2">
      <t>キゲン</t>
    </rPh>
    <phoneticPr fontId="2"/>
  </si>
  <si>
    <t>当月中にと社長に指示されましたが、ここまで粗雑な使用だと間に合うと思えません。</t>
    <rPh sb="0" eb="2">
      <t>トウゲツ</t>
    </rPh>
    <rPh sb="2" eb="3">
      <t>チュウ</t>
    </rPh>
    <rPh sb="5" eb="7">
      <t>シャチョウ</t>
    </rPh>
    <rPh sb="8" eb="10">
      <t>シジ</t>
    </rPh>
    <rPh sb="21" eb="23">
      <t>ソザツ</t>
    </rPh>
    <rPh sb="24" eb="26">
      <t>シヨウ</t>
    </rPh>
    <rPh sb="28" eb="29">
      <t>マ</t>
    </rPh>
    <rPh sb="30" eb="31">
      <t>ア</t>
    </rPh>
    <rPh sb="33" eb="34">
      <t>オモ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</si>
</sst>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8" x14ac:knownFonts="1"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color rgb="FF00B0F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Alignment="1">
      <alignment vertical="center" shrinkToFit="1"/>
    </xf>
    <xf numFmtId="38" fontId="0" fillId="0" borderId="0" xfId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>
      <alignment vertical="center"/>
    </xf>
    <xf numFmtId="0" fontId="0" fillId="4" borderId="1" xfId="0" applyFill="1" applyBorder="1">
      <alignment vertical="center"/>
    </xf>
    <xf numFmtId="0" fontId="0" fillId="0" borderId="1" xfId="0" quotePrefix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vertical="center" shrinkToFit="1"/>
    </xf>
    <xf numFmtId="38" fontId="0" fillId="5" borderId="1" xfId="1" applyFont="1" applyFill="1" applyBorder="1" applyAlignment="1">
      <alignment vertical="center" wrapText="1"/>
    </xf>
    <xf numFmtId="38" fontId="0" fillId="6" borderId="1" xfId="1" applyFont="1" applyFill="1" applyBorder="1" applyAlignment="1">
      <alignment vertical="center" wrapText="1"/>
    </xf>
    <xf numFmtId="38" fontId="0" fillId="7" borderId="1" xfId="1" applyFont="1" applyFill="1" applyBorder="1" applyAlignment="1">
      <alignment vertical="center" wrapText="1"/>
    </xf>
    <xf numFmtId="38" fontId="6" fillId="8" borderId="1" xfId="1" applyFont="1" applyFill="1" applyBorder="1" applyAlignment="1">
      <alignment vertical="center" wrapText="1"/>
    </xf>
    <xf numFmtId="38" fontId="0" fillId="4" borderId="1" xfId="1" applyFont="1" applyFill="1" applyBorder="1">
      <alignment vertical="center"/>
    </xf>
    <xf numFmtId="38" fontId="0" fillId="2" borderId="1" xfId="1" applyFont="1" applyFill="1" applyBorder="1" applyAlignment="1">
      <alignment vertical="center" shrinkToFit="1"/>
    </xf>
    <xf numFmtId="0" fontId="0" fillId="0" borderId="0" xfId="0" applyFill="1">
      <alignment vertical="center"/>
    </xf>
    <xf numFmtId="0" fontId="0" fillId="0" borderId="1" xfId="0" applyFill="1" applyBorder="1" applyAlignment="1">
      <alignment vertical="center" shrinkToFit="1"/>
    </xf>
    <xf numFmtId="38" fontId="0" fillId="0" borderId="1" xfId="1" applyFont="1" applyFill="1" applyBorder="1">
      <alignment vertical="center"/>
    </xf>
    <xf numFmtId="0" fontId="0" fillId="4" borderId="1" xfId="0" applyFill="1" applyBorder="1" applyAlignment="1">
      <alignment vertical="center" shrinkToFit="1"/>
    </xf>
    <xf numFmtId="38" fontId="0" fillId="8" borderId="1" xfId="1" applyFont="1" applyFill="1" applyBorder="1">
      <alignment vertical="center"/>
    </xf>
    <xf numFmtId="38" fontId="0" fillId="9" borderId="1" xfId="1" applyFont="1" applyFill="1" applyBorder="1">
      <alignment vertical="center"/>
    </xf>
    <xf numFmtId="176" fontId="6" fillId="8" borderId="1" xfId="2" applyNumberFormat="1" applyFont="1" applyFill="1" applyBorder="1" applyAlignment="1">
      <alignment vertical="center" wrapText="1"/>
    </xf>
    <xf numFmtId="176" fontId="0" fillId="0" borderId="1" xfId="2" applyNumberFormat="1" applyFont="1" applyFill="1" applyBorder="1">
      <alignment vertical="center"/>
    </xf>
    <xf numFmtId="176" fontId="0" fillId="0" borderId="0" xfId="2" applyNumberFormat="1" applyFont="1">
      <alignment vertical="center"/>
    </xf>
    <xf numFmtId="176" fontId="0" fillId="3" borderId="1" xfId="2" applyNumberFormat="1" applyFont="1" applyFill="1" applyBorder="1">
      <alignment vertical="center"/>
    </xf>
    <xf numFmtId="0" fontId="0" fillId="10" borderId="1" xfId="0" applyFill="1" applyBorder="1">
      <alignment vertical="center"/>
    </xf>
    <xf numFmtId="0" fontId="0" fillId="10" borderId="1" xfId="0" quotePrefix="1" applyFill="1" applyBorder="1">
      <alignment vertical="center"/>
    </xf>
    <xf numFmtId="55" fontId="0" fillId="0" borderId="0" xfId="0" applyNumberFormat="1">
      <alignment vertical="center"/>
    </xf>
    <xf numFmtId="0" fontId="0" fillId="0" borderId="2" xfId="0" applyFill="1" applyBorder="1">
      <alignment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1" xfId="0" applyBorder="1">
      <alignment vertical="center"/>
    </xf>
    <xf numFmtId="0" fontId="0" fillId="9" borderId="1" xfId="0" applyFill="1" applyBorder="1">
      <alignment vertical="center"/>
    </xf>
    <xf numFmtId="0" fontId="0" fillId="9" borderId="1" xfId="0" applyFill="1" applyBorder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6</xdr:row>
      <xdr:rowOff>0</xdr:rowOff>
    </xdr:from>
    <xdr:to>
      <xdr:col>11</xdr:col>
      <xdr:colOff>552450</xdr:colOff>
      <xdr:row>10</xdr:row>
      <xdr:rowOff>114300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F031FA8-987B-4E42-B9E0-87FBCA3BF1E9}"/>
            </a:ext>
          </a:extLst>
        </xdr:cNvPr>
        <xdr:cNvSpPr/>
      </xdr:nvSpPr>
      <xdr:spPr>
        <a:xfrm>
          <a:off x="2695575" y="1085850"/>
          <a:ext cx="6010275" cy="838200"/>
        </a:xfrm>
        <a:prstGeom prst="rect">
          <a:avLst/>
        </a:prstGeom>
        <a:solidFill>
          <a:srgbClr val="FFFF00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作成は</a:t>
          </a:r>
          <a:r>
            <a:rPr kumimoji="1" lang="en-US" altLang="ja-JP" sz="1400" b="1">
              <a:solidFill>
                <a:srgbClr val="FF0000"/>
              </a:solidFill>
            </a:rPr>
            <a:t>PG</a:t>
          </a:r>
          <a:r>
            <a:rPr kumimoji="1" lang="ja-JP" altLang="en-US" sz="1400" b="1">
              <a:solidFill>
                <a:srgbClr val="FF0000"/>
              </a:solidFill>
            </a:rPr>
            <a:t>上で行うため、作成方法仕様書は池田にて作成済</a:t>
          </a:r>
          <a:br>
            <a:rPr kumimoji="1" lang="en-US" altLang="ja-JP" sz="1400" b="1">
              <a:solidFill>
                <a:srgbClr val="FF0000"/>
              </a:solidFill>
            </a:rPr>
          </a:br>
          <a:r>
            <a:rPr kumimoji="1" lang="ja-JP" altLang="en-US" sz="1400" b="1">
              <a:solidFill>
                <a:srgbClr val="FF0000"/>
              </a:solidFill>
            </a:rPr>
            <a:t>帳票出力時の仕様のみ依頼したのですが、仕様が何も書かれていません。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シート「</a:t>
          </a:r>
          <a:r>
            <a:rPr kumimoji="1" lang="en-US" altLang="ja-JP" sz="1400" b="1">
              <a:solidFill>
                <a:srgbClr val="FF0000"/>
              </a:solidFill>
            </a:rPr>
            <a:t>2021</a:t>
          </a:r>
          <a:r>
            <a:rPr kumimoji="1" lang="ja-JP" altLang="en-US" sz="1400" b="1">
              <a:solidFill>
                <a:srgbClr val="FF0000"/>
              </a:solidFill>
            </a:rPr>
            <a:t>年配布サンプル」を元に”私なりに”作成します。</a:t>
          </a:r>
        </a:p>
      </xdr:txBody>
    </xdr:sp>
    <xdr:clientData/>
  </xdr:twoCellAnchor>
  <xdr:twoCellAnchor>
    <xdr:from>
      <xdr:col>6</xdr:col>
      <xdr:colOff>409575</xdr:colOff>
      <xdr:row>27</xdr:row>
      <xdr:rowOff>19049</xdr:rowOff>
    </xdr:from>
    <xdr:to>
      <xdr:col>9</xdr:col>
      <xdr:colOff>638175</xdr:colOff>
      <xdr:row>29</xdr:row>
      <xdr:rowOff>69722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6C0051DB-EFB7-44BB-9FEC-2B215ABCBA0C}"/>
            </a:ext>
          </a:extLst>
        </xdr:cNvPr>
        <xdr:cNvSpPr/>
      </xdr:nvSpPr>
      <xdr:spPr>
        <a:xfrm>
          <a:off x="5019675" y="5086349"/>
          <a:ext cx="2286000" cy="412623"/>
        </a:xfrm>
        <a:prstGeom prst="wedgeRectCallout">
          <a:avLst>
            <a:gd name="adj1" fmla="val -63750"/>
            <a:gd name="adj2" fmla="val 32960"/>
          </a:avLst>
        </a:prstGeom>
        <a:solidFill>
          <a:srgbClr val="FFFF00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内容が理解できません。</a:t>
          </a:r>
        </a:p>
      </xdr:txBody>
    </xdr:sp>
    <xdr:clientData/>
  </xdr:twoCellAnchor>
  <xdr:twoCellAnchor>
    <xdr:from>
      <xdr:col>13</xdr:col>
      <xdr:colOff>85725</xdr:colOff>
      <xdr:row>17</xdr:row>
      <xdr:rowOff>180974</xdr:rowOff>
    </xdr:from>
    <xdr:to>
      <xdr:col>16</xdr:col>
      <xdr:colOff>314325</xdr:colOff>
      <xdr:row>22</xdr:row>
      <xdr:rowOff>38100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5D3441FF-09A7-44A0-A941-D2847D36577F}"/>
            </a:ext>
          </a:extLst>
        </xdr:cNvPr>
        <xdr:cNvSpPr/>
      </xdr:nvSpPr>
      <xdr:spPr>
        <a:xfrm>
          <a:off x="9610725" y="3438524"/>
          <a:ext cx="2286000" cy="762001"/>
        </a:xfrm>
        <a:prstGeom prst="wedgeRectCallout">
          <a:avLst>
            <a:gd name="adj1" fmla="val -63750"/>
            <a:gd name="adj2" fmla="val 32960"/>
          </a:avLst>
        </a:prstGeom>
        <a:solidFill>
          <a:srgbClr val="FFFF00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表の作成手順と読み取り、省きます。</a:t>
          </a:r>
        </a:p>
      </xdr:txBody>
    </xdr:sp>
    <xdr:clientData/>
  </xdr:twoCellAnchor>
  <xdr:twoCellAnchor>
    <xdr:from>
      <xdr:col>0</xdr:col>
      <xdr:colOff>0</xdr:colOff>
      <xdr:row>1</xdr:row>
      <xdr:rowOff>142875</xdr:rowOff>
    </xdr:from>
    <xdr:to>
      <xdr:col>12</xdr:col>
      <xdr:colOff>161924</xdr:colOff>
      <xdr:row>32</xdr:row>
      <xdr:rowOff>47625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33FB58D8-D1C6-44C8-AFCE-E71135307C36}"/>
            </a:ext>
          </a:extLst>
        </xdr:cNvPr>
        <xdr:cNvSpPr/>
      </xdr:nvSpPr>
      <xdr:spPr>
        <a:xfrm>
          <a:off x="0" y="323850"/>
          <a:ext cx="9001124" cy="56959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4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4" sqref="A4"/>
      <selection pane="bottomRight" activeCell="B2" sqref="B2"/>
    </sheetView>
  </sheetViews>
  <sheetFormatPr defaultRowHeight="14.25" outlineLevelCol="1" x14ac:dyDescent="0.15"/>
  <cols>
    <col min="1" max="1" width="11.625" customWidth="1" outlineLevel="1"/>
    <col min="2" max="2" width="33.25" style="3" customWidth="1"/>
    <col min="3" max="3" width="38.125" style="3" customWidth="1"/>
    <col min="4" max="4" width="7.25" customWidth="1"/>
    <col min="5" max="5" width="11.25" customWidth="1"/>
    <col min="6" max="9" width="6.875" style="4" bestFit="1" customWidth="1"/>
    <col min="10" max="15" width="5.875" style="4" customWidth="1" outlineLevel="1"/>
    <col min="16" max="21" width="5.875" style="4" bestFit="1" customWidth="1"/>
    <col min="22" max="22" width="7.125" style="4" customWidth="1"/>
    <col min="23" max="23" width="7.75" style="4" customWidth="1"/>
    <col min="24" max="24" width="7.75" style="27" customWidth="1"/>
    <col min="25" max="25" width="14.625" customWidth="1"/>
    <col min="26" max="26" width="18.75" style="3" customWidth="1"/>
  </cols>
  <sheetData>
    <row r="1" spans="1:26" ht="28.5" x14ac:dyDescent="0.15">
      <c r="A1" s="11" t="s">
        <v>71</v>
      </c>
      <c r="B1" s="12" t="s">
        <v>189</v>
      </c>
      <c r="C1" s="12" t="s">
        <v>72</v>
      </c>
      <c r="D1" s="11" t="s">
        <v>73</v>
      </c>
      <c r="E1" s="11" t="s">
        <v>74</v>
      </c>
      <c r="F1" s="13" t="s">
        <v>78</v>
      </c>
      <c r="G1" s="13" t="s">
        <v>79</v>
      </c>
      <c r="H1" s="13" t="s">
        <v>80</v>
      </c>
      <c r="I1" s="13" t="s">
        <v>81</v>
      </c>
      <c r="J1" s="14" t="s">
        <v>190</v>
      </c>
      <c r="K1" s="14" t="s">
        <v>191</v>
      </c>
      <c r="L1" s="14" t="s">
        <v>192</v>
      </c>
      <c r="M1" s="14" t="s">
        <v>193</v>
      </c>
      <c r="N1" s="14" t="s">
        <v>194</v>
      </c>
      <c r="O1" s="14" t="s">
        <v>195</v>
      </c>
      <c r="P1" s="14" t="s">
        <v>82</v>
      </c>
      <c r="Q1" s="14" t="s">
        <v>83</v>
      </c>
      <c r="R1" s="14" t="s">
        <v>84</v>
      </c>
      <c r="S1" s="14" t="s">
        <v>85</v>
      </c>
      <c r="T1" s="14" t="s">
        <v>86</v>
      </c>
      <c r="U1" s="14" t="s">
        <v>87</v>
      </c>
      <c r="V1" s="15" t="s">
        <v>88</v>
      </c>
      <c r="W1" s="16" t="s">
        <v>89</v>
      </c>
      <c r="X1" s="25" t="s">
        <v>219</v>
      </c>
      <c r="Y1" s="17" t="s">
        <v>90</v>
      </c>
      <c r="Z1" s="18" t="s">
        <v>75</v>
      </c>
    </row>
    <row r="2" spans="1:26" x14ac:dyDescent="0.15">
      <c r="A2" s="19" t="s">
        <v>198</v>
      </c>
      <c r="B2" s="20" t="s">
        <v>199</v>
      </c>
      <c r="C2" s="20" t="s">
        <v>199</v>
      </c>
      <c r="D2" s="2" t="s">
        <v>197</v>
      </c>
      <c r="E2" s="2" t="s">
        <v>76</v>
      </c>
      <c r="F2" s="21">
        <v>24</v>
      </c>
      <c r="G2" s="21"/>
      <c r="H2" s="21"/>
      <c r="I2" s="21">
        <v>0</v>
      </c>
      <c r="J2" s="21">
        <v>0</v>
      </c>
      <c r="K2" s="21">
        <v>0</v>
      </c>
      <c r="L2" s="21">
        <v>0</v>
      </c>
      <c r="M2" s="21">
        <v>0</v>
      </c>
      <c r="N2" s="21">
        <v>0</v>
      </c>
      <c r="O2" s="21">
        <v>0</v>
      </c>
      <c r="P2" s="21">
        <v>0</v>
      </c>
      <c r="Q2" s="21">
        <v>0</v>
      </c>
      <c r="R2" s="21">
        <v>0</v>
      </c>
      <c r="S2" s="21">
        <v>0</v>
      </c>
      <c r="T2" s="21">
        <v>0</v>
      </c>
      <c r="U2" s="21">
        <v>0</v>
      </c>
      <c r="V2" s="21">
        <f t="shared" ref="V2:V33" si="0">SUM(S2:U2)</f>
        <v>0</v>
      </c>
      <c r="W2" s="21">
        <f t="shared" ref="W2:W33" si="1">I2-H2</f>
        <v>0</v>
      </c>
      <c r="X2" s="26" t="e">
        <f>I2/H2</f>
        <v>#DIV/0!</v>
      </c>
      <c r="Y2" s="2" t="s">
        <v>179</v>
      </c>
      <c r="Z2" s="20" t="s">
        <v>187</v>
      </c>
    </row>
    <row r="3" spans="1:26" x14ac:dyDescent="0.15">
      <c r="A3" s="19" t="s">
        <v>200</v>
      </c>
      <c r="B3" s="20" t="s">
        <v>201</v>
      </c>
      <c r="C3" s="20" t="s">
        <v>201</v>
      </c>
      <c r="D3" s="2" t="s">
        <v>197</v>
      </c>
      <c r="E3" s="2" t="s">
        <v>24</v>
      </c>
      <c r="F3" s="21">
        <v>336</v>
      </c>
      <c r="G3" s="21">
        <v>216</v>
      </c>
      <c r="H3" s="21"/>
      <c r="I3" s="21">
        <v>0</v>
      </c>
      <c r="J3" s="21">
        <v>0</v>
      </c>
      <c r="K3" s="21">
        <v>0</v>
      </c>
      <c r="L3" s="21">
        <v>0</v>
      </c>
      <c r="M3" s="21">
        <v>0</v>
      </c>
      <c r="N3" s="21">
        <v>0</v>
      </c>
      <c r="O3" s="21">
        <v>0</v>
      </c>
      <c r="P3" s="21">
        <v>0</v>
      </c>
      <c r="Q3" s="21">
        <v>0</v>
      </c>
      <c r="R3" s="21">
        <v>0</v>
      </c>
      <c r="S3" s="21">
        <v>0</v>
      </c>
      <c r="T3" s="21">
        <v>0</v>
      </c>
      <c r="U3" s="21">
        <v>0</v>
      </c>
      <c r="V3" s="21">
        <f t="shared" si="0"/>
        <v>0</v>
      </c>
      <c r="W3" s="21">
        <f t="shared" si="1"/>
        <v>0</v>
      </c>
      <c r="X3" s="26" t="e">
        <f t="shared" ref="X3:X64" si="2">I3/H3</f>
        <v>#DIV/0!</v>
      </c>
      <c r="Y3" s="2" t="s">
        <v>179</v>
      </c>
      <c r="Z3" s="20" t="s">
        <v>187</v>
      </c>
    </row>
    <row r="4" spans="1:26" x14ac:dyDescent="0.15">
      <c r="A4" s="19" t="s">
        <v>202</v>
      </c>
      <c r="B4" s="20" t="s">
        <v>203</v>
      </c>
      <c r="C4" s="20" t="s">
        <v>203</v>
      </c>
      <c r="D4" s="2" t="s">
        <v>197</v>
      </c>
      <c r="E4" s="2" t="s">
        <v>94</v>
      </c>
      <c r="F4" s="21">
        <v>12</v>
      </c>
      <c r="G4" s="21"/>
      <c r="H4" s="21"/>
      <c r="I4" s="21">
        <v>0</v>
      </c>
      <c r="J4" s="21">
        <v>0</v>
      </c>
      <c r="K4" s="21">
        <v>0</v>
      </c>
      <c r="L4" s="21">
        <v>0</v>
      </c>
      <c r="M4" s="21">
        <v>0</v>
      </c>
      <c r="N4" s="21">
        <v>0</v>
      </c>
      <c r="O4" s="21">
        <v>0</v>
      </c>
      <c r="P4" s="21">
        <v>0</v>
      </c>
      <c r="Q4" s="21">
        <v>0</v>
      </c>
      <c r="R4" s="21">
        <v>0</v>
      </c>
      <c r="S4" s="21">
        <v>0</v>
      </c>
      <c r="T4" s="21">
        <v>0</v>
      </c>
      <c r="U4" s="21">
        <v>0</v>
      </c>
      <c r="V4" s="21">
        <f t="shared" si="0"/>
        <v>0</v>
      </c>
      <c r="W4" s="21">
        <f t="shared" si="1"/>
        <v>0</v>
      </c>
      <c r="X4" s="26" t="e">
        <f t="shared" si="2"/>
        <v>#DIV/0!</v>
      </c>
      <c r="Y4" s="2" t="s">
        <v>179</v>
      </c>
      <c r="Z4" s="20" t="s">
        <v>187</v>
      </c>
    </row>
    <row r="5" spans="1:26" x14ac:dyDescent="0.15">
      <c r="A5" s="19" t="s">
        <v>204</v>
      </c>
      <c r="B5" s="20" t="s">
        <v>205</v>
      </c>
      <c r="C5" s="20" t="s">
        <v>206</v>
      </c>
      <c r="D5" s="2" t="s">
        <v>197</v>
      </c>
      <c r="E5" s="2" t="s">
        <v>24</v>
      </c>
      <c r="F5" s="21">
        <v>24</v>
      </c>
      <c r="G5" s="21">
        <v>24</v>
      </c>
      <c r="H5" s="21"/>
      <c r="I5" s="21">
        <v>0</v>
      </c>
      <c r="J5" s="21">
        <v>0</v>
      </c>
      <c r="K5" s="21">
        <v>0</v>
      </c>
      <c r="L5" s="21">
        <v>0</v>
      </c>
      <c r="M5" s="21">
        <v>0</v>
      </c>
      <c r="N5" s="21">
        <v>0</v>
      </c>
      <c r="O5" s="21">
        <v>0</v>
      </c>
      <c r="P5" s="21">
        <v>0</v>
      </c>
      <c r="Q5" s="21">
        <v>0</v>
      </c>
      <c r="R5" s="21">
        <v>0</v>
      </c>
      <c r="S5" s="21">
        <v>0</v>
      </c>
      <c r="T5" s="21">
        <v>0</v>
      </c>
      <c r="U5" s="21">
        <v>0</v>
      </c>
      <c r="V5" s="21">
        <f t="shared" si="0"/>
        <v>0</v>
      </c>
      <c r="W5" s="21">
        <f t="shared" si="1"/>
        <v>0</v>
      </c>
      <c r="X5" s="26" t="e">
        <f t="shared" si="2"/>
        <v>#DIV/0!</v>
      </c>
      <c r="Y5" s="2" t="s">
        <v>179</v>
      </c>
      <c r="Z5" s="20" t="s">
        <v>187</v>
      </c>
    </row>
    <row r="6" spans="1:26" x14ac:dyDescent="0.15">
      <c r="A6" s="19" t="s">
        <v>207</v>
      </c>
      <c r="B6" s="20" t="s">
        <v>208</v>
      </c>
      <c r="C6" s="20" t="s">
        <v>208</v>
      </c>
      <c r="D6" s="2" t="s">
        <v>197</v>
      </c>
      <c r="E6" s="2" t="s">
        <v>24</v>
      </c>
      <c r="F6" s="21"/>
      <c r="G6" s="21">
        <v>24</v>
      </c>
      <c r="H6" s="21"/>
      <c r="I6" s="21">
        <v>0</v>
      </c>
      <c r="J6" s="21">
        <v>0</v>
      </c>
      <c r="K6" s="21">
        <v>0</v>
      </c>
      <c r="L6" s="21">
        <v>0</v>
      </c>
      <c r="M6" s="21">
        <v>0</v>
      </c>
      <c r="N6" s="21">
        <v>0</v>
      </c>
      <c r="O6" s="21">
        <v>0</v>
      </c>
      <c r="P6" s="21">
        <v>0</v>
      </c>
      <c r="Q6" s="21">
        <v>0</v>
      </c>
      <c r="R6" s="21">
        <v>0</v>
      </c>
      <c r="S6" s="21">
        <v>0</v>
      </c>
      <c r="T6" s="21">
        <v>0</v>
      </c>
      <c r="U6" s="21">
        <v>0</v>
      </c>
      <c r="V6" s="21">
        <f t="shared" si="0"/>
        <v>0</v>
      </c>
      <c r="W6" s="21">
        <f t="shared" si="1"/>
        <v>0</v>
      </c>
      <c r="X6" s="26" t="e">
        <f t="shared" si="2"/>
        <v>#DIV/0!</v>
      </c>
      <c r="Y6" s="2" t="s">
        <v>196</v>
      </c>
      <c r="Z6" s="20" t="s">
        <v>187</v>
      </c>
    </row>
    <row r="7" spans="1:26" x14ac:dyDescent="0.15">
      <c r="A7" s="19" t="s">
        <v>91</v>
      </c>
      <c r="B7" s="20" t="s">
        <v>92</v>
      </c>
      <c r="C7" s="20" t="s">
        <v>92</v>
      </c>
      <c r="D7" s="2" t="s">
        <v>93</v>
      </c>
      <c r="E7" s="2" t="s">
        <v>94</v>
      </c>
      <c r="F7" s="21">
        <v>84</v>
      </c>
      <c r="G7" s="21">
        <v>84</v>
      </c>
      <c r="H7" s="21">
        <v>84</v>
      </c>
      <c r="I7" s="21">
        <v>12</v>
      </c>
      <c r="J7" s="21">
        <v>0</v>
      </c>
      <c r="K7" s="21">
        <v>12</v>
      </c>
      <c r="L7" s="21">
        <v>0</v>
      </c>
      <c r="M7" s="21">
        <v>0</v>
      </c>
      <c r="N7" s="21">
        <v>0</v>
      </c>
      <c r="O7" s="21">
        <v>0</v>
      </c>
      <c r="P7" s="21">
        <v>0</v>
      </c>
      <c r="Q7" s="21">
        <v>0</v>
      </c>
      <c r="R7" s="21">
        <v>0</v>
      </c>
      <c r="S7" s="21">
        <v>0</v>
      </c>
      <c r="T7" s="21">
        <v>0</v>
      </c>
      <c r="U7" s="21">
        <v>0</v>
      </c>
      <c r="V7" s="21">
        <f t="shared" si="0"/>
        <v>0</v>
      </c>
      <c r="W7" s="21">
        <f t="shared" si="1"/>
        <v>-72</v>
      </c>
      <c r="X7" s="28">
        <f t="shared" si="2"/>
        <v>0.14285714285714285</v>
      </c>
      <c r="Y7" s="2" t="s">
        <v>179</v>
      </c>
      <c r="Z7" s="20"/>
    </row>
    <row r="8" spans="1:26" x14ac:dyDescent="0.15">
      <c r="A8" s="19" t="s">
        <v>95</v>
      </c>
      <c r="B8" s="20" t="s">
        <v>96</v>
      </c>
      <c r="C8" s="20" t="s">
        <v>96</v>
      </c>
      <c r="D8" s="2" t="s">
        <v>93</v>
      </c>
      <c r="E8" s="2" t="s">
        <v>24</v>
      </c>
      <c r="F8" s="21">
        <v>24</v>
      </c>
      <c r="G8" s="21"/>
      <c r="H8" s="21"/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si="0"/>
        <v>0</v>
      </c>
      <c r="W8" s="21">
        <f t="shared" si="1"/>
        <v>0</v>
      </c>
      <c r="X8" s="26" t="e">
        <f t="shared" si="2"/>
        <v>#DIV/0!</v>
      </c>
      <c r="Y8" s="2"/>
      <c r="Z8" s="20" t="s">
        <v>180</v>
      </c>
    </row>
    <row r="9" spans="1:26" x14ac:dyDescent="0.15">
      <c r="A9" s="19" t="s">
        <v>97</v>
      </c>
      <c r="B9" s="20" t="s">
        <v>98</v>
      </c>
      <c r="C9" s="20" t="s">
        <v>98</v>
      </c>
      <c r="D9" s="2" t="s">
        <v>93</v>
      </c>
      <c r="E9" s="2" t="s">
        <v>94</v>
      </c>
      <c r="F9" s="21">
        <v>48</v>
      </c>
      <c r="G9" s="21">
        <v>36</v>
      </c>
      <c r="H9" s="21">
        <v>24</v>
      </c>
      <c r="I9" s="21">
        <v>24</v>
      </c>
      <c r="J9" s="21">
        <v>0</v>
      </c>
      <c r="K9" s="21">
        <v>12</v>
      </c>
      <c r="L9" s="21">
        <v>0</v>
      </c>
      <c r="M9" s="21">
        <v>0</v>
      </c>
      <c r="N9" s="21">
        <v>0</v>
      </c>
      <c r="O9" s="21">
        <v>0</v>
      </c>
      <c r="P9" s="21">
        <v>12</v>
      </c>
      <c r="Q9" s="21"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6">
        <f t="shared" si="2"/>
        <v>1</v>
      </c>
      <c r="Y9" s="2"/>
      <c r="Z9" s="20"/>
    </row>
    <row r="10" spans="1:26" x14ac:dyDescent="0.15">
      <c r="A10" s="19" t="s">
        <v>99</v>
      </c>
      <c r="B10" s="20" t="s">
        <v>100</v>
      </c>
      <c r="C10" s="20" t="s">
        <v>100</v>
      </c>
      <c r="D10" s="2" t="s">
        <v>93</v>
      </c>
      <c r="E10" s="2" t="s">
        <v>24</v>
      </c>
      <c r="F10" s="21">
        <v>48</v>
      </c>
      <c r="G10" s="21">
        <v>24</v>
      </c>
      <c r="H10" s="21">
        <v>24</v>
      </c>
      <c r="I10" s="21">
        <v>24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21">
        <v>0</v>
      </c>
      <c r="T10" s="21">
        <v>24</v>
      </c>
      <c r="U10" s="21">
        <v>0</v>
      </c>
      <c r="V10" s="21">
        <f t="shared" si="0"/>
        <v>24</v>
      </c>
      <c r="W10" s="21">
        <f t="shared" si="1"/>
        <v>0</v>
      </c>
      <c r="X10" s="26">
        <f t="shared" si="2"/>
        <v>1</v>
      </c>
      <c r="Y10" s="2"/>
      <c r="Z10" s="20" t="s">
        <v>181</v>
      </c>
    </row>
    <row r="11" spans="1:26" x14ac:dyDescent="0.15">
      <c r="A11" s="19" t="s">
        <v>99</v>
      </c>
      <c r="B11" s="20" t="s">
        <v>100</v>
      </c>
      <c r="C11" s="20" t="s">
        <v>100</v>
      </c>
      <c r="D11" s="2" t="s">
        <v>93</v>
      </c>
      <c r="E11" s="2" t="s">
        <v>94</v>
      </c>
      <c r="F11" s="21">
        <v>12</v>
      </c>
      <c r="G11" s="21"/>
      <c r="H11" s="21"/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6" t="e">
        <f t="shared" si="2"/>
        <v>#DIV/0!</v>
      </c>
      <c r="Y11" s="2"/>
      <c r="Z11" s="20" t="s">
        <v>182</v>
      </c>
    </row>
    <row r="12" spans="1:26" x14ac:dyDescent="0.15">
      <c r="A12" s="19" t="s">
        <v>101</v>
      </c>
      <c r="B12" s="20" t="s">
        <v>102</v>
      </c>
      <c r="C12" s="20" t="s">
        <v>102</v>
      </c>
      <c r="D12" s="2" t="s">
        <v>93</v>
      </c>
      <c r="E12" s="2" t="s">
        <v>24</v>
      </c>
      <c r="F12" s="21">
        <v>2568</v>
      </c>
      <c r="G12" s="21">
        <v>2280</v>
      </c>
      <c r="H12" s="21">
        <v>2400</v>
      </c>
      <c r="I12" s="21">
        <v>2328</v>
      </c>
      <c r="J12" s="21">
        <v>144</v>
      </c>
      <c r="K12" s="21">
        <v>120</v>
      </c>
      <c r="L12" s="21">
        <v>168</v>
      </c>
      <c r="M12" s="21">
        <v>432</v>
      </c>
      <c r="N12" s="21">
        <v>0</v>
      </c>
      <c r="O12" s="21">
        <v>192</v>
      </c>
      <c r="P12" s="21">
        <v>120</v>
      </c>
      <c r="Q12" s="21">
        <v>336</v>
      </c>
      <c r="R12" s="21">
        <v>144</v>
      </c>
      <c r="S12" s="21">
        <v>144</v>
      </c>
      <c r="T12" s="21">
        <v>288</v>
      </c>
      <c r="U12" s="21">
        <v>240</v>
      </c>
      <c r="V12" s="21">
        <f t="shared" si="0"/>
        <v>672</v>
      </c>
      <c r="W12" s="21">
        <f t="shared" si="1"/>
        <v>-72</v>
      </c>
      <c r="X12" s="26">
        <f>I12/H12</f>
        <v>0.97</v>
      </c>
      <c r="Y12" s="2"/>
      <c r="Z12" s="20"/>
    </row>
    <row r="13" spans="1:26" x14ac:dyDescent="0.15">
      <c r="A13" s="19" t="s">
        <v>101</v>
      </c>
      <c r="B13" s="20" t="s">
        <v>102</v>
      </c>
      <c r="C13" s="20" t="s">
        <v>102</v>
      </c>
      <c r="D13" s="2" t="s">
        <v>93</v>
      </c>
      <c r="E13" s="2" t="s">
        <v>77</v>
      </c>
      <c r="F13" s="21">
        <v>456</v>
      </c>
      <c r="G13" s="21">
        <v>384</v>
      </c>
      <c r="H13" s="21">
        <v>432</v>
      </c>
      <c r="I13" s="21">
        <v>360</v>
      </c>
      <c r="J13" s="21">
        <v>72</v>
      </c>
      <c r="K13" s="21">
        <v>0</v>
      </c>
      <c r="L13" s="21">
        <v>0</v>
      </c>
      <c r="M13" s="21">
        <v>72</v>
      </c>
      <c r="N13" s="21">
        <v>0</v>
      </c>
      <c r="O13" s="21">
        <v>24</v>
      </c>
      <c r="P13" s="21">
        <v>48</v>
      </c>
      <c r="Q13" s="21">
        <v>48</v>
      </c>
      <c r="R13" s="21">
        <v>24</v>
      </c>
      <c r="S13" s="21">
        <v>0</v>
      </c>
      <c r="T13" s="21">
        <v>72</v>
      </c>
      <c r="U13" s="21">
        <v>0</v>
      </c>
      <c r="V13" s="21">
        <f t="shared" si="0"/>
        <v>72</v>
      </c>
      <c r="W13" s="21">
        <f t="shared" si="1"/>
        <v>-72</v>
      </c>
      <c r="X13" s="26">
        <f t="shared" si="2"/>
        <v>0.83333333333333337</v>
      </c>
      <c r="Y13" s="2"/>
      <c r="Z13" s="20"/>
    </row>
    <row r="14" spans="1:26" x14ac:dyDescent="0.15">
      <c r="A14" s="19" t="s">
        <v>101</v>
      </c>
      <c r="B14" s="20" t="s">
        <v>102</v>
      </c>
      <c r="C14" s="20" t="s">
        <v>102</v>
      </c>
      <c r="D14" s="2" t="s">
        <v>93</v>
      </c>
      <c r="E14" s="2" t="s">
        <v>94</v>
      </c>
      <c r="F14" s="21">
        <v>1872</v>
      </c>
      <c r="G14" s="21">
        <v>1824</v>
      </c>
      <c r="H14" s="21">
        <v>1776</v>
      </c>
      <c r="I14" s="21">
        <v>1644</v>
      </c>
      <c r="J14" s="21">
        <v>120</v>
      </c>
      <c r="K14" s="21">
        <v>180</v>
      </c>
      <c r="L14" s="21">
        <v>72</v>
      </c>
      <c r="M14" s="21">
        <v>240</v>
      </c>
      <c r="N14" s="21">
        <v>120</v>
      </c>
      <c r="O14" s="21">
        <v>120</v>
      </c>
      <c r="P14" s="21">
        <v>120</v>
      </c>
      <c r="Q14" s="21">
        <v>180</v>
      </c>
      <c r="R14" s="21">
        <v>132</v>
      </c>
      <c r="S14" s="21">
        <v>108</v>
      </c>
      <c r="T14" s="21">
        <v>132</v>
      </c>
      <c r="U14" s="21">
        <v>120</v>
      </c>
      <c r="V14" s="21">
        <f t="shared" si="0"/>
        <v>360</v>
      </c>
      <c r="W14" s="21">
        <f t="shared" si="1"/>
        <v>-132</v>
      </c>
      <c r="X14" s="26">
        <f t="shared" si="2"/>
        <v>0.92567567567567566</v>
      </c>
      <c r="Y14" s="2"/>
      <c r="Z14" s="20"/>
    </row>
    <row r="15" spans="1:26" x14ac:dyDescent="0.15">
      <c r="A15" s="19" t="s">
        <v>101</v>
      </c>
      <c r="B15" s="20" t="s">
        <v>102</v>
      </c>
      <c r="C15" s="20" t="s">
        <v>102</v>
      </c>
      <c r="D15" s="2" t="s">
        <v>93</v>
      </c>
      <c r="E15" s="2" t="s">
        <v>76</v>
      </c>
      <c r="F15" s="21">
        <v>360</v>
      </c>
      <c r="G15" s="21">
        <v>528</v>
      </c>
      <c r="H15" s="21">
        <v>672</v>
      </c>
      <c r="I15" s="21">
        <v>1032</v>
      </c>
      <c r="J15" s="21">
        <v>72</v>
      </c>
      <c r="K15" s="21">
        <v>0</v>
      </c>
      <c r="L15" s="21">
        <v>120</v>
      </c>
      <c r="M15" s="21">
        <v>0</v>
      </c>
      <c r="N15" s="21">
        <v>0</v>
      </c>
      <c r="O15" s="21">
        <v>96</v>
      </c>
      <c r="P15" s="21">
        <v>24</v>
      </c>
      <c r="Q15" s="21">
        <v>192</v>
      </c>
      <c r="R15" s="21">
        <v>120</v>
      </c>
      <c r="S15" s="21">
        <v>120</v>
      </c>
      <c r="T15" s="21">
        <v>144</v>
      </c>
      <c r="U15" s="21">
        <v>144</v>
      </c>
      <c r="V15" s="21">
        <f t="shared" si="0"/>
        <v>408</v>
      </c>
      <c r="W15" s="21">
        <f t="shared" si="1"/>
        <v>360</v>
      </c>
      <c r="X15" s="26">
        <f t="shared" si="2"/>
        <v>1.5357142857142858</v>
      </c>
      <c r="Y15" s="2"/>
      <c r="Z15" s="20"/>
    </row>
    <row r="16" spans="1:26" x14ac:dyDescent="0.15">
      <c r="A16" s="19" t="s">
        <v>103</v>
      </c>
      <c r="B16" s="20" t="s">
        <v>102</v>
      </c>
      <c r="C16" s="20" t="s">
        <v>104</v>
      </c>
      <c r="D16" s="2" t="s">
        <v>93</v>
      </c>
      <c r="E16" s="2" t="s">
        <v>24</v>
      </c>
      <c r="F16" s="21">
        <v>24</v>
      </c>
      <c r="G16" s="21">
        <v>48</v>
      </c>
      <c r="H16" s="21">
        <v>624</v>
      </c>
      <c r="I16" s="21">
        <v>720</v>
      </c>
      <c r="J16" s="21">
        <v>72</v>
      </c>
      <c r="K16" s="21">
        <v>48</v>
      </c>
      <c r="L16" s="21">
        <v>192</v>
      </c>
      <c r="M16" s="21">
        <v>0</v>
      </c>
      <c r="N16" s="21">
        <v>0</v>
      </c>
      <c r="O16" s="21">
        <v>0</v>
      </c>
      <c r="P16" s="21">
        <v>216</v>
      </c>
      <c r="Q16" s="21">
        <v>0</v>
      </c>
      <c r="R16" s="21">
        <v>0</v>
      </c>
      <c r="S16" s="21">
        <v>192</v>
      </c>
      <c r="T16" s="21">
        <v>0</v>
      </c>
      <c r="U16" s="21">
        <v>0</v>
      </c>
      <c r="V16" s="21">
        <f t="shared" si="0"/>
        <v>192</v>
      </c>
      <c r="W16" s="21">
        <f t="shared" si="1"/>
        <v>96</v>
      </c>
      <c r="X16" s="26">
        <f t="shared" si="2"/>
        <v>1.1538461538461537</v>
      </c>
      <c r="Y16" s="2"/>
      <c r="Z16" s="20"/>
    </row>
    <row r="17" spans="1:26" x14ac:dyDescent="0.15">
      <c r="A17" s="19" t="s">
        <v>103</v>
      </c>
      <c r="B17" s="20" t="s">
        <v>102</v>
      </c>
      <c r="C17" s="20" t="s">
        <v>104</v>
      </c>
      <c r="D17" s="2" t="s">
        <v>93</v>
      </c>
      <c r="E17" s="2" t="s">
        <v>76</v>
      </c>
      <c r="F17" s="21">
        <v>984</v>
      </c>
      <c r="G17" s="21">
        <v>1392</v>
      </c>
      <c r="H17" s="21">
        <v>1752</v>
      </c>
      <c r="I17" s="21">
        <v>2424</v>
      </c>
      <c r="J17" s="21">
        <v>144</v>
      </c>
      <c r="K17" s="21">
        <v>144</v>
      </c>
      <c r="L17" s="21">
        <v>384</v>
      </c>
      <c r="M17" s="21">
        <v>216</v>
      </c>
      <c r="N17" s="21">
        <v>0</v>
      </c>
      <c r="O17" s="21">
        <v>192</v>
      </c>
      <c r="P17" s="21">
        <v>384</v>
      </c>
      <c r="Q17" s="21">
        <v>0</v>
      </c>
      <c r="R17" s="21">
        <v>192</v>
      </c>
      <c r="S17" s="21">
        <v>192</v>
      </c>
      <c r="T17" s="21">
        <v>192</v>
      </c>
      <c r="U17" s="21">
        <v>384</v>
      </c>
      <c r="V17" s="21">
        <f t="shared" si="0"/>
        <v>768</v>
      </c>
      <c r="W17" s="21">
        <f t="shared" si="1"/>
        <v>672</v>
      </c>
      <c r="X17" s="26">
        <f t="shared" si="2"/>
        <v>1.3835616438356164</v>
      </c>
      <c r="Y17" s="2"/>
      <c r="Z17" s="20"/>
    </row>
    <row r="18" spans="1:26" x14ac:dyDescent="0.15">
      <c r="A18" s="19" t="s">
        <v>105</v>
      </c>
      <c r="B18" s="20" t="s">
        <v>102</v>
      </c>
      <c r="C18" s="20" t="s">
        <v>106</v>
      </c>
      <c r="D18" s="2" t="s">
        <v>93</v>
      </c>
      <c r="E18" s="2" t="s">
        <v>76</v>
      </c>
      <c r="F18" s="21">
        <v>24</v>
      </c>
      <c r="G18" s="21"/>
      <c r="H18" s="21"/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f t="shared" si="0"/>
        <v>0</v>
      </c>
      <c r="W18" s="21">
        <f t="shared" si="1"/>
        <v>0</v>
      </c>
      <c r="X18" s="26" t="e">
        <f t="shared" si="2"/>
        <v>#DIV/0!</v>
      </c>
      <c r="Y18" s="2"/>
      <c r="Z18" s="20" t="s">
        <v>183</v>
      </c>
    </row>
    <row r="19" spans="1:26" x14ac:dyDescent="0.15">
      <c r="A19" s="19" t="s">
        <v>107</v>
      </c>
      <c r="B19" s="20" t="s">
        <v>102</v>
      </c>
      <c r="C19" s="20" t="s">
        <v>108</v>
      </c>
      <c r="D19" s="2" t="s">
        <v>93</v>
      </c>
      <c r="E19" s="2" t="s">
        <v>76</v>
      </c>
      <c r="F19" s="21">
        <v>24</v>
      </c>
      <c r="G19" s="21"/>
      <c r="H19" s="21"/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f t="shared" si="0"/>
        <v>0</v>
      </c>
      <c r="W19" s="21">
        <f t="shared" si="1"/>
        <v>0</v>
      </c>
      <c r="X19" s="26" t="e">
        <f t="shared" si="2"/>
        <v>#DIV/0!</v>
      </c>
      <c r="Y19" s="2"/>
      <c r="Z19" s="20" t="s">
        <v>183</v>
      </c>
    </row>
    <row r="20" spans="1:26" x14ac:dyDescent="0.15">
      <c r="A20" s="19" t="s">
        <v>109</v>
      </c>
      <c r="B20" s="20" t="s">
        <v>102</v>
      </c>
      <c r="C20" s="20" t="s">
        <v>110</v>
      </c>
      <c r="D20" s="2" t="s">
        <v>93</v>
      </c>
      <c r="E20" s="2" t="s">
        <v>76</v>
      </c>
      <c r="F20" s="21">
        <v>24</v>
      </c>
      <c r="G20" s="21"/>
      <c r="H20" s="21"/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f t="shared" si="0"/>
        <v>0</v>
      </c>
      <c r="W20" s="21">
        <f t="shared" si="1"/>
        <v>0</v>
      </c>
      <c r="X20" s="26" t="e">
        <f t="shared" si="2"/>
        <v>#DIV/0!</v>
      </c>
      <c r="Y20" s="2"/>
      <c r="Z20" s="20" t="s">
        <v>183</v>
      </c>
    </row>
    <row r="21" spans="1:26" x14ac:dyDescent="0.15">
      <c r="A21" s="19" t="s">
        <v>111</v>
      </c>
      <c r="B21" s="20" t="s">
        <v>102</v>
      </c>
      <c r="C21" s="20" t="s">
        <v>112</v>
      </c>
      <c r="D21" s="2" t="s">
        <v>93</v>
      </c>
      <c r="E21" s="2" t="s">
        <v>76</v>
      </c>
      <c r="F21" s="21">
        <v>96</v>
      </c>
      <c r="G21" s="21"/>
      <c r="H21" s="21"/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f t="shared" si="0"/>
        <v>0</v>
      </c>
      <c r="W21" s="21">
        <f t="shared" si="1"/>
        <v>0</v>
      </c>
      <c r="X21" s="26" t="e">
        <f t="shared" si="2"/>
        <v>#DIV/0!</v>
      </c>
      <c r="Y21" s="2"/>
      <c r="Z21" s="20" t="s">
        <v>183</v>
      </c>
    </row>
    <row r="22" spans="1:26" x14ac:dyDescent="0.15">
      <c r="A22" s="19" t="s">
        <v>113</v>
      </c>
      <c r="B22" s="20" t="s">
        <v>102</v>
      </c>
      <c r="C22" s="20" t="s">
        <v>114</v>
      </c>
      <c r="D22" s="2" t="s">
        <v>93</v>
      </c>
      <c r="E22" s="2" t="s">
        <v>76</v>
      </c>
      <c r="F22" s="21">
        <v>24</v>
      </c>
      <c r="G22" s="21"/>
      <c r="H22" s="21"/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f t="shared" si="0"/>
        <v>0</v>
      </c>
      <c r="W22" s="21">
        <f t="shared" si="1"/>
        <v>0</v>
      </c>
      <c r="X22" s="26" t="e">
        <f t="shared" si="2"/>
        <v>#DIV/0!</v>
      </c>
      <c r="Y22" s="2"/>
      <c r="Z22" s="20" t="s">
        <v>183</v>
      </c>
    </row>
    <row r="23" spans="1:26" x14ac:dyDescent="0.15">
      <c r="A23" s="19" t="s">
        <v>115</v>
      </c>
      <c r="B23" s="20" t="s">
        <v>102</v>
      </c>
      <c r="C23" s="20" t="s">
        <v>116</v>
      </c>
      <c r="D23" s="2" t="s">
        <v>93</v>
      </c>
      <c r="E23" s="2" t="s">
        <v>76</v>
      </c>
      <c r="F23" s="21">
        <v>24</v>
      </c>
      <c r="G23" s="21"/>
      <c r="H23" s="21"/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f t="shared" si="0"/>
        <v>0</v>
      </c>
      <c r="W23" s="21">
        <f t="shared" si="1"/>
        <v>0</v>
      </c>
      <c r="X23" s="26" t="e">
        <f t="shared" si="2"/>
        <v>#DIV/0!</v>
      </c>
      <c r="Y23" s="2"/>
      <c r="Z23" s="20" t="s">
        <v>184</v>
      </c>
    </row>
    <row r="24" spans="1:26" x14ac:dyDescent="0.15">
      <c r="A24" s="19" t="s">
        <v>117</v>
      </c>
      <c r="B24" s="20" t="s">
        <v>102</v>
      </c>
      <c r="C24" s="20" t="s">
        <v>118</v>
      </c>
      <c r="D24" s="2" t="s">
        <v>93</v>
      </c>
      <c r="E24" s="2" t="s">
        <v>76</v>
      </c>
      <c r="F24" s="21"/>
      <c r="G24" s="21">
        <v>24</v>
      </c>
      <c r="H24" s="21"/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f t="shared" si="0"/>
        <v>0</v>
      </c>
      <c r="W24" s="21">
        <f t="shared" si="1"/>
        <v>0</v>
      </c>
      <c r="X24" s="26" t="e">
        <f t="shared" si="2"/>
        <v>#DIV/0!</v>
      </c>
      <c r="Y24" s="2"/>
      <c r="Z24" s="20" t="s">
        <v>183</v>
      </c>
    </row>
    <row r="25" spans="1:26" x14ac:dyDescent="0.15">
      <c r="A25" s="19" t="s">
        <v>119</v>
      </c>
      <c r="B25" s="20" t="s">
        <v>102</v>
      </c>
      <c r="C25" s="20" t="s">
        <v>120</v>
      </c>
      <c r="D25" s="2" t="s">
        <v>93</v>
      </c>
      <c r="E25" s="2" t="s">
        <v>76</v>
      </c>
      <c r="F25" s="21"/>
      <c r="G25" s="21">
        <v>24</v>
      </c>
      <c r="H25" s="21"/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21">
        <v>0</v>
      </c>
      <c r="T25" s="21">
        <v>0</v>
      </c>
      <c r="U25" s="21">
        <v>0</v>
      </c>
      <c r="V25" s="21">
        <f t="shared" si="0"/>
        <v>0</v>
      </c>
      <c r="W25" s="21">
        <f t="shared" si="1"/>
        <v>0</v>
      </c>
      <c r="X25" s="26" t="e">
        <f t="shared" si="2"/>
        <v>#DIV/0!</v>
      </c>
      <c r="Y25" s="2"/>
      <c r="Z25" s="20" t="s">
        <v>183</v>
      </c>
    </row>
    <row r="26" spans="1:26" x14ac:dyDescent="0.15">
      <c r="A26" s="19" t="s">
        <v>121</v>
      </c>
      <c r="B26" s="20" t="s">
        <v>102</v>
      </c>
      <c r="C26" s="20" t="s">
        <v>122</v>
      </c>
      <c r="D26" s="2" t="s">
        <v>93</v>
      </c>
      <c r="E26" s="2" t="s">
        <v>76</v>
      </c>
      <c r="F26" s="21"/>
      <c r="G26" s="21"/>
      <c r="H26" s="21">
        <v>24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 s="21">
        <f t="shared" si="0"/>
        <v>0</v>
      </c>
      <c r="W26" s="21">
        <f t="shared" si="1"/>
        <v>-24</v>
      </c>
      <c r="X26" s="28">
        <f t="shared" si="2"/>
        <v>0</v>
      </c>
      <c r="Y26" s="2"/>
      <c r="Z26" s="20"/>
    </row>
    <row r="27" spans="1:26" x14ac:dyDescent="0.15">
      <c r="A27" s="19" t="s">
        <v>123</v>
      </c>
      <c r="B27" s="20" t="s">
        <v>102</v>
      </c>
      <c r="C27" s="20" t="s">
        <v>124</v>
      </c>
      <c r="D27" s="2" t="s">
        <v>93</v>
      </c>
      <c r="E27" s="2" t="s">
        <v>24</v>
      </c>
      <c r="F27" s="21"/>
      <c r="G27" s="21"/>
      <c r="H27" s="21">
        <v>24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1">
        <v>0</v>
      </c>
      <c r="V27" s="21">
        <f t="shared" si="0"/>
        <v>0</v>
      </c>
      <c r="W27" s="21">
        <f t="shared" si="1"/>
        <v>-24</v>
      </c>
      <c r="X27" s="28">
        <f t="shared" si="2"/>
        <v>0</v>
      </c>
      <c r="Y27" s="2"/>
      <c r="Z27" s="20"/>
    </row>
    <row r="28" spans="1:26" x14ac:dyDescent="0.15">
      <c r="A28" s="19" t="s">
        <v>123</v>
      </c>
      <c r="B28" s="20" t="s">
        <v>102</v>
      </c>
      <c r="C28" s="20" t="s">
        <v>124</v>
      </c>
      <c r="D28" s="2" t="s">
        <v>93</v>
      </c>
      <c r="E28" s="2" t="s">
        <v>76</v>
      </c>
      <c r="F28" s="21"/>
      <c r="G28" s="21"/>
      <c r="H28" s="21">
        <v>48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21">
        <v>0</v>
      </c>
      <c r="T28" s="21">
        <v>0</v>
      </c>
      <c r="U28" s="21">
        <v>0</v>
      </c>
      <c r="V28" s="21">
        <f t="shared" si="0"/>
        <v>0</v>
      </c>
      <c r="W28" s="21">
        <f t="shared" si="1"/>
        <v>-48</v>
      </c>
      <c r="X28" s="28">
        <f t="shared" si="2"/>
        <v>0</v>
      </c>
      <c r="Y28" s="2"/>
      <c r="Z28" s="20"/>
    </row>
    <row r="29" spans="1:26" x14ac:dyDescent="0.15">
      <c r="A29" s="19" t="s">
        <v>125</v>
      </c>
      <c r="B29" s="20" t="s">
        <v>102</v>
      </c>
      <c r="C29" s="20" t="s">
        <v>126</v>
      </c>
      <c r="D29" s="2" t="s">
        <v>93</v>
      </c>
      <c r="E29" s="2" t="s">
        <v>76</v>
      </c>
      <c r="F29" s="21"/>
      <c r="G29" s="21"/>
      <c r="H29" s="21"/>
      <c r="I29" s="21">
        <v>120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120</v>
      </c>
      <c r="S29" s="21">
        <v>0</v>
      </c>
      <c r="T29" s="21">
        <v>0</v>
      </c>
      <c r="U29" s="21">
        <v>0</v>
      </c>
      <c r="V29" s="21">
        <f t="shared" si="0"/>
        <v>0</v>
      </c>
      <c r="W29" s="21">
        <f t="shared" si="1"/>
        <v>120</v>
      </c>
      <c r="X29" s="26" t="e">
        <f t="shared" si="2"/>
        <v>#DIV/0!</v>
      </c>
      <c r="Y29" s="2"/>
      <c r="Z29" s="20"/>
    </row>
    <row r="30" spans="1:26" x14ac:dyDescent="0.15">
      <c r="A30" s="19" t="s">
        <v>127</v>
      </c>
      <c r="B30" s="20" t="s">
        <v>128</v>
      </c>
      <c r="C30" s="20" t="s">
        <v>128</v>
      </c>
      <c r="D30" s="2" t="s">
        <v>93</v>
      </c>
      <c r="E30" s="2" t="s">
        <v>94</v>
      </c>
      <c r="F30" s="21">
        <v>84</v>
      </c>
      <c r="G30" s="21">
        <v>72</v>
      </c>
      <c r="H30" s="21">
        <v>72</v>
      </c>
      <c r="I30" s="21">
        <v>36</v>
      </c>
      <c r="J30" s="21">
        <v>12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12</v>
      </c>
      <c r="Q30" s="21">
        <v>0</v>
      </c>
      <c r="R30" s="21">
        <v>0</v>
      </c>
      <c r="S30" s="21">
        <v>12</v>
      </c>
      <c r="T30" s="21">
        <v>0</v>
      </c>
      <c r="U30" s="21">
        <v>0</v>
      </c>
      <c r="V30" s="21">
        <f t="shared" si="0"/>
        <v>12</v>
      </c>
      <c r="W30" s="21">
        <f t="shared" si="1"/>
        <v>-36</v>
      </c>
      <c r="X30" s="28">
        <f t="shared" si="2"/>
        <v>0.5</v>
      </c>
      <c r="Y30" s="2"/>
      <c r="Z30" s="20"/>
    </row>
    <row r="31" spans="1:26" x14ac:dyDescent="0.15">
      <c r="A31" s="19" t="s">
        <v>129</v>
      </c>
      <c r="B31" s="20" t="s">
        <v>130</v>
      </c>
      <c r="C31" s="20" t="s">
        <v>130</v>
      </c>
      <c r="D31" s="2" t="s">
        <v>93</v>
      </c>
      <c r="E31" s="2" t="s">
        <v>94</v>
      </c>
      <c r="F31" s="21">
        <v>72</v>
      </c>
      <c r="G31" s="21">
        <v>96</v>
      </c>
      <c r="H31" s="21">
        <v>72</v>
      </c>
      <c r="I31" s="21">
        <v>72</v>
      </c>
      <c r="J31" s="21">
        <v>12</v>
      </c>
      <c r="K31" s="21">
        <v>0</v>
      </c>
      <c r="L31" s="21">
        <v>12</v>
      </c>
      <c r="M31" s="21">
        <v>0</v>
      </c>
      <c r="N31" s="21">
        <v>0</v>
      </c>
      <c r="O31" s="21">
        <v>12</v>
      </c>
      <c r="P31" s="21">
        <v>12</v>
      </c>
      <c r="Q31" s="21">
        <v>0</v>
      </c>
      <c r="R31" s="21">
        <v>0</v>
      </c>
      <c r="S31" s="21">
        <v>0</v>
      </c>
      <c r="T31" s="21">
        <v>12</v>
      </c>
      <c r="U31" s="21">
        <v>12</v>
      </c>
      <c r="V31" s="21">
        <f t="shared" si="0"/>
        <v>24</v>
      </c>
      <c r="W31" s="21">
        <f t="shared" si="1"/>
        <v>0</v>
      </c>
      <c r="X31" s="26">
        <f t="shared" si="2"/>
        <v>1</v>
      </c>
      <c r="Y31" s="2"/>
      <c r="Z31" s="20"/>
    </row>
    <row r="32" spans="1:26" x14ac:dyDescent="0.15">
      <c r="A32" s="19" t="s">
        <v>131</v>
      </c>
      <c r="B32" s="20" t="s">
        <v>132</v>
      </c>
      <c r="C32" s="20" t="s">
        <v>132</v>
      </c>
      <c r="D32" s="2" t="s">
        <v>93</v>
      </c>
      <c r="E32" s="2" t="s">
        <v>94</v>
      </c>
      <c r="F32" s="21">
        <v>96</v>
      </c>
      <c r="G32" s="21">
        <v>108</v>
      </c>
      <c r="H32" s="21">
        <v>72</v>
      </c>
      <c r="I32" s="21">
        <v>48</v>
      </c>
      <c r="J32" s="21">
        <v>12</v>
      </c>
      <c r="K32" s="21">
        <v>0</v>
      </c>
      <c r="L32" s="21">
        <v>12</v>
      </c>
      <c r="M32" s="21">
        <v>0</v>
      </c>
      <c r="N32" s="21">
        <v>0</v>
      </c>
      <c r="O32" s="21">
        <v>0</v>
      </c>
      <c r="P32" s="21">
        <v>0</v>
      </c>
      <c r="Q32" s="21">
        <v>12</v>
      </c>
      <c r="R32" s="21">
        <v>0</v>
      </c>
      <c r="S32" s="21">
        <v>0</v>
      </c>
      <c r="T32" s="21">
        <v>12</v>
      </c>
      <c r="U32" s="21">
        <v>0</v>
      </c>
      <c r="V32" s="21">
        <f t="shared" si="0"/>
        <v>12</v>
      </c>
      <c r="W32" s="21">
        <f t="shared" si="1"/>
        <v>-24</v>
      </c>
      <c r="X32" s="28">
        <f t="shared" si="2"/>
        <v>0.66666666666666663</v>
      </c>
      <c r="Y32" s="2"/>
      <c r="Z32" s="20"/>
    </row>
    <row r="33" spans="1:26" x14ac:dyDescent="0.15">
      <c r="A33" s="19" t="s">
        <v>133</v>
      </c>
      <c r="B33" s="20" t="s">
        <v>134</v>
      </c>
      <c r="C33" s="20" t="s">
        <v>134</v>
      </c>
      <c r="D33" s="2" t="s">
        <v>93</v>
      </c>
      <c r="E33" s="2" t="s">
        <v>94</v>
      </c>
      <c r="F33" s="21">
        <v>840</v>
      </c>
      <c r="G33" s="21">
        <v>840</v>
      </c>
      <c r="H33" s="21">
        <v>792</v>
      </c>
      <c r="I33" s="21">
        <v>672</v>
      </c>
      <c r="J33" s="21">
        <v>60</v>
      </c>
      <c r="K33" s="21">
        <v>60</v>
      </c>
      <c r="L33" s="21">
        <v>60</v>
      </c>
      <c r="M33" s="21">
        <v>36</v>
      </c>
      <c r="N33" s="21">
        <v>36</v>
      </c>
      <c r="O33" s="21">
        <v>60</v>
      </c>
      <c r="P33" s="21">
        <v>60</v>
      </c>
      <c r="Q33" s="21">
        <v>60</v>
      </c>
      <c r="R33" s="21">
        <v>60</v>
      </c>
      <c r="S33" s="21">
        <v>60</v>
      </c>
      <c r="T33" s="21">
        <v>60</v>
      </c>
      <c r="U33" s="21">
        <v>60</v>
      </c>
      <c r="V33" s="21">
        <f t="shared" si="0"/>
        <v>180</v>
      </c>
      <c r="W33" s="21">
        <f t="shared" si="1"/>
        <v>-120</v>
      </c>
      <c r="X33" s="26">
        <f t="shared" si="2"/>
        <v>0.84848484848484851</v>
      </c>
      <c r="Y33" s="2"/>
      <c r="Z33" s="20"/>
    </row>
    <row r="34" spans="1:26" x14ac:dyDescent="0.15">
      <c r="A34" s="19" t="s">
        <v>135</v>
      </c>
      <c r="B34" s="20" t="s">
        <v>136</v>
      </c>
      <c r="C34" s="20" t="s">
        <v>136</v>
      </c>
      <c r="D34" s="2" t="s">
        <v>93</v>
      </c>
      <c r="E34" s="2" t="s">
        <v>76</v>
      </c>
      <c r="F34" s="21">
        <v>1104</v>
      </c>
      <c r="G34" s="21">
        <v>1152</v>
      </c>
      <c r="H34" s="21">
        <v>1416</v>
      </c>
      <c r="I34" s="21">
        <v>720</v>
      </c>
      <c r="J34" s="21">
        <v>0</v>
      </c>
      <c r="K34" s="21">
        <v>240</v>
      </c>
      <c r="L34" s="21">
        <v>240</v>
      </c>
      <c r="M34" s="21">
        <v>0</v>
      </c>
      <c r="N34" s="21">
        <v>0</v>
      </c>
      <c r="O34" s="21">
        <v>240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f t="shared" ref="V34:V64" si="3">SUM(S34:U34)</f>
        <v>0</v>
      </c>
      <c r="W34" s="23">
        <f t="shared" ref="W34:W64" si="4">I34-H34</f>
        <v>-696</v>
      </c>
      <c r="X34" s="28">
        <f t="shared" si="2"/>
        <v>0.50847457627118642</v>
      </c>
      <c r="Y34" s="2"/>
      <c r="Z34" s="20"/>
    </row>
    <row r="35" spans="1:26" x14ac:dyDescent="0.15">
      <c r="A35" s="19" t="s">
        <v>137</v>
      </c>
      <c r="B35" s="20" t="s">
        <v>138</v>
      </c>
      <c r="C35" s="20" t="s">
        <v>138</v>
      </c>
      <c r="D35" s="2" t="s">
        <v>93</v>
      </c>
      <c r="E35" s="2" t="s">
        <v>76</v>
      </c>
      <c r="F35" s="21">
        <v>24</v>
      </c>
      <c r="G35" s="21">
        <v>48</v>
      </c>
      <c r="H35" s="21"/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f t="shared" si="3"/>
        <v>0</v>
      </c>
      <c r="W35" s="21">
        <f t="shared" si="4"/>
        <v>0</v>
      </c>
      <c r="X35" s="26" t="e">
        <f t="shared" si="2"/>
        <v>#DIV/0!</v>
      </c>
      <c r="Y35" s="2"/>
      <c r="Z35" s="20" t="s">
        <v>185</v>
      </c>
    </row>
    <row r="36" spans="1:26" x14ac:dyDescent="0.15">
      <c r="A36" s="19" t="s">
        <v>139</v>
      </c>
      <c r="B36" s="20" t="s">
        <v>140</v>
      </c>
      <c r="C36" s="20" t="s">
        <v>141</v>
      </c>
      <c r="D36" s="2" t="s">
        <v>93</v>
      </c>
      <c r="E36" s="2" t="s">
        <v>24</v>
      </c>
      <c r="F36" s="21">
        <v>24</v>
      </c>
      <c r="G36" s="21"/>
      <c r="H36" s="21"/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21">
        <v>0</v>
      </c>
      <c r="T36" s="21">
        <v>0</v>
      </c>
      <c r="U36" s="21">
        <v>0</v>
      </c>
      <c r="V36" s="21">
        <f t="shared" si="3"/>
        <v>0</v>
      </c>
      <c r="W36" s="21">
        <f t="shared" si="4"/>
        <v>0</v>
      </c>
      <c r="X36" s="26" t="e">
        <f t="shared" si="2"/>
        <v>#DIV/0!</v>
      </c>
      <c r="Y36" s="2"/>
      <c r="Z36" s="20" t="s">
        <v>186</v>
      </c>
    </row>
    <row r="37" spans="1:26" x14ac:dyDescent="0.15">
      <c r="A37" s="19" t="s">
        <v>142</v>
      </c>
      <c r="B37" s="20" t="s">
        <v>143</v>
      </c>
      <c r="C37" s="20" t="s">
        <v>143</v>
      </c>
      <c r="D37" s="2" t="s">
        <v>93</v>
      </c>
      <c r="E37" s="2" t="s">
        <v>76</v>
      </c>
      <c r="F37" s="21">
        <v>48</v>
      </c>
      <c r="G37" s="21"/>
      <c r="H37" s="21">
        <v>24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21">
        <v>0</v>
      </c>
      <c r="T37" s="21">
        <v>0</v>
      </c>
      <c r="U37" s="21">
        <v>0</v>
      </c>
      <c r="V37" s="21">
        <f t="shared" si="3"/>
        <v>0</v>
      </c>
      <c r="W37" s="21">
        <f t="shared" si="4"/>
        <v>-24</v>
      </c>
      <c r="X37" s="28">
        <f t="shared" si="2"/>
        <v>0</v>
      </c>
      <c r="Y37" s="2"/>
      <c r="Z37" s="20"/>
    </row>
    <row r="38" spans="1:26" x14ac:dyDescent="0.15">
      <c r="A38" s="19" t="s">
        <v>144</v>
      </c>
      <c r="B38" s="20" t="s">
        <v>145</v>
      </c>
      <c r="C38" s="20" t="s">
        <v>145</v>
      </c>
      <c r="D38" s="2" t="s">
        <v>93</v>
      </c>
      <c r="E38" s="2" t="s">
        <v>24</v>
      </c>
      <c r="F38" s="21">
        <v>720</v>
      </c>
      <c r="G38" s="21">
        <v>1080</v>
      </c>
      <c r="H38" s="21">
        <v>1728</v>
      </c>
      <c r="I38" s="21">
        <v>1800</v>
      </c>
      <c r="J38" s="21">
        <v>120</v>
      </c>
      <c r="K38" s="21">
        <v>144</v>
      </c>
      <c r="L38" s="21">
        <v>144</v>
      </c>
      <c r="M38" s="21">
        <v>144</v>
      </c>
      <c r="N38" s="21">
        <v>96</v>
      </c>
      <c r="O38" s="21">
        <v>168</v>
      </c>
      <c r="P38" s="21">
        <v>168</v>
      </c>
      <c r="Q38" s="21">
        <v>240</v>
      </c>
      <c r="R38" s="21">
        <v>72</v>
      </c>
      <c r="S38" s="21">
        <v>144</v>
      </c>
      <c r="T38" s="21">
        <v>216</v>
      </c>
      <c r="U38" s="21">
        <v>144</v>
      </c>
      <c r="V38" s="21">
        <f t="shared" si="3"/>
        <v>504</v>
      </c>
      <c r="W38" s="21">
        <f t="shared" si="4"/>
        <v>72</v>
      </c>
      <c r="X38" s="26">
        <f t="shared" si="2"/>
        <v>1.0416666666666667</v>
      </c>
      <c r="Y38" s="2"/>
      <c r="Z38" s="20"/>
    </row>
    <row r="39" spans="1:26" x14ac:dyDescent="0.15">
      <c r="A39" s="19" t="s">
        <v>146</v>
      </c>
      <c r="B39" s="20" t="s">
        <v>147</v>
      </c>
      <c r="C39" s="20" t="s">
        <v>147</v>
      </c>
      <c r="D39" s="2" t="s">
        <v>93</v>
      </c>
      <c r="E39" s="2" t="s">
        <v>24</v>
      </c>
      <c r="F39" s="21">
        <v>312</v>
      </c>
      <c r="G39" s="21">
        <v>120</v>
      </c>
      <c r="H39" s="21">
        <v>120</v>
      </c>
      <c r="I39" s="21">
        <v>240</v>
      </c>
      <c r="J39" s="21">
        <v>0</v>
      </c>
      <c r="K39" s="21">
        <v>0</v>
      </c>
      <c r="L39" s="21">
        <v>120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21">
        <v>0</v>
      </c>
      <c r="T39" s="21">
        <v>120</v>
      </c>
      <c r="U39" s="21">
        <v>0</v>
      </c>
      <c r="V39" s="21">
        <f t="shared" si="3"/>
        <v>120</v>
      </c>
      <c r="W39" s="21">
        <f t="shared" si="4"/>
        <v>120</v>
      </c>
      <c r="X39" s="26">
        <f t="shared" si="2"/>
        <v>2</v>
      </c>
      <c r="Y39" s="2"/>
      <c r="Z39" s="20"/>
    </row>
    <row r="40" spans="1:26" x14ac:dyDescent="0.15">
      <c r="A40" s="19" t="s">
        <v>148</v>
      </c>
      <c r="B40" s="20" t="s">
        <v>149</v>
      </c>
      <c r="C40" s="20" t="s">
        <v>149</v>
      </c>
      <c r="D40" s="2" t="s">
        <v>93</v>
      </c>
      <c r="E40" s="2" t="s">
        <v>94</v>
      </c>
      <c r="F40" s="21">
        <v>120</v>
      </c>
      <c r="G40" s="21">
        <v>60</v>
      </c>
      <c r="H40" s="21">
        <v>48</v>
      </c>
      <c r="I40" s="21">
        <v>84</v>
      </c>
      <c r="J40" s="21">
        <v>24</v>
      </c>
      <c r="K40" s="21">
        <v>0</v>
      </c>
      <c r="L40" s="21">
        <v>0</v>
      </c>
      <c r="M40" s="21">
        <v>0</v>
      </c>
      <c r="N40" s="21">
        <v>0</v>
      </c>
      <c r="O40" s="21">
        <v>24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36</v>
      </c>
      <c r="V40" s="21">
        <f t="shared" si="3"/>
        <v>36</v>
      </c>
      <c r="W40" s="21">
        <f t="shared" si="4"/>
        <v>36</v>
      </c>
      <c r="X40" s="26">
        <f t="shared" si="2"/>
        <v>1.75</v>
      </c>
      <c r="Y40" s="2"/>
      <c r="Z40" s="20"/>
    </row>
    <row r="41" spans="1:26" x14ac:dyDescent="0.15">
      <c r="A41" s="19" t="s">
        <v>150</v>
      </c>
      <c r="B41" s="20" t="s">
        <v>151</v>
      </c>
      <c r="C41" s="20" t="s">
        <v>151</v>
      </c>
      <c r="D41" s="2" t="s">
        <v>93</v>
      </c>
      <c r="E41" s="2" t="s">
        <v>76</v>
      </c>
      <c r="F41" s="21"/>
      <c r="G41" s="21">
        <v>48</v>
      </c>
      <c r="H41" s="21">
        <v>24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21">
        <v>0</v>
      </c>
      <c r="T41" s="21">
        <v>0</v>
      </c>
      <c r="U41" s="21">
        <v>0</v>
      </c>
      <c r="V41" s="21">
        <f t="shared" si="3"/>
        <v>0</v>
      </c>
      <c r="W41" s="21">
        <f t="shared" si="4"/>
        <v>-24</v>
      </c>
      <c r="X41" s="28">
        <f t="shared" si="2"/>
        <v>0</v>
      </c>
      <c r="Y41" s="2"/>
      <c r="Z41" s="20" t="s">
        <v>187</v>
      </c>
    </row>
    <row r="42" spans="1:26" x14ac:dyDescent="0.15">
      <c r="A42" s="19" t="s">
        <v>152</v>
      </c>
      <c r="B42" s="20" t="s">
        <v>153</v>
      </c>
      <c r="C42" s="20" t="s">
        <v>154</v>
      </c>
      <c r="D42" s="2" t="s">
        <v>93</v>
      </c>
      <c r="E42" s="2" t="s">
        <v>24</v>
      </c>
      <c r="F42" s="21">
        <v>360</v>
      </c>
      <c r="G42" s="21">
        <v>24</v>
      </c>
      <c r="H42" s="21"/>
      <c r="I42" s="21">
        <v>48</v>
      </c>
      <c r="J42" s="21">
        <v>0</v>
      </c>
      <c r="K42" s="21">
        <v>0</v>
      </c>
      <c r="L42" s="21">
        <v>0</v>
      </c>
      <c r="M42" s="21">
        <v>24</v>
      </c>
      <c r="N42" s="21">
        <v>0</v>
      </c>
      <c r="O42" s="21">
        <v>0</v>
      </c>
      <c r="P42" s="21">
        <v>24</v>
      </c>
      <c r="Q42" s="21">
        <v>0</v>
      </c>
      <c r="R42" s="21">
        <v>0</v>
      </c>
      <c r="S42" s="21">
        <v>0</v>
      </c>
      <c r="T42" s="21">
        <v>0</v>
      </c>
      <c r="U42" s="21">
        <v>0</v>
      </c>
      <c r="V42" s="21">
        <f t="shared" si="3"/>
        <v>0</v>
      </c>
      <c r="W42" s="21">
        <f t="shared" si="4"/>
        <v>48</v>
      </c>
      <c r="X42" s="26" t="e">
        <f t="shared" si="2"/>
        <v>#DIV/0!</v>
      </c>
      <c r="Y42" s="2"/>
      <c r="Z42" s="20" t="s">
        <v>188</v>
      </c>
    </row>
    <row r="43" spans="1:26" x14ac:dyDescent="0.15">
      <c r="A43" s="19" t="s">
        <v>152</v>
      </c>
      <c r="B43" s="20" t="s">
        <v>153</v>
      </c>
      <c r="C43" s="20" t="s">
        <v>154</v>
      </c>
      <c r="D43" s="2" t="s">
        <v>93</v>
      </c>
      <c r="E43" s="2" t="s">
        <v>76</v>
      </c>
      <c r="F43" s="21">
        <v>144</v>
      </c>
      <c r="G43" s="21">
        <v>72</v>
      </c>
      <c r="H43" s="21">
        <v>72</v>
      </c>
      <c r="I43" s="21">
        <v>120</v>
      </c>
      <c r="J43" s="21">
        <v>0</v>
      </c>
      <c r="K43" s="21">
        <v>0</v>
      </c>
      <c r="L43" s="21">
        <v>0</v>
      </c>
      <c r="M43" s="21">
        <v>24</v>
      </c>
      <c r="N43" s="21">
        <v>0</v>
      </c>
      <c r="O43" s="21">
        <v>24</v>
      </c>
      <c r="P43" s="21">
        <v>24</v>
      </c>
      <c r="Q43" s="21">
        <v>0</v>
      </c>
      <c r="R43" s="21">
        <v>0</v>
      </c>
      <c r="S43" s="21">
        <v>24</v>
      </c>
      <c r="T43" s="21">
        <v>0</v>
      </c>
      <c r="U43" s="21">
        <v>24</v>
      </c>
      <c r="V43" s="21">
        <f t="shared" si="3"/>
        <v>48</v>
      </c>
      <c r="W43" s="21">
        <f t="shared" si="4"/>
        <v>48</v>
      </c>
      <c r="X43" s="26">
        <f t="shared" si="2"/>
        <v>1.6666666666666667</v>
      </c>
      <c r="Y43" s="2"/>
      <c r="Z43" s="20"/>
    </row>
    <row r="44" spans="1:26" x14ac:dyDescent="0.15">
      <c r="A44" s="19" t="s">
        <v>155</v>
      </c>
      <c r="B44" s="20" t="s">
        <v>153</v>
      </c>
      <c r="C44" s="20" t="s">
        <v>156</v>
      </c>
      <c r="D44" s="2" t="s">
        <v>93</v>
      </c>
      <c r="E44" s="2" t="s">
        <v>24</v>
      </c>
      <c r="F44" s="21">
        <v>504</v>
      </c>
      <c r="G44" s="21">
        <v>576</v>
      </c>
      <c r="H44" s="21">
        <v>576</v>
      </c>
      <c r="I44" s="21">
        <v>672</v>
      </c>
      <c r="J44" s="21">
        <v>72</v>
      </c>
      <c r="K44" s="21">
        <v>24</v>
      </c>
      <c r="L44" s="21">
        <v>72</v>
      </c>
      <c r="M44" s="21">
        <v>48</v>
      </c>
      <c r="N44" s="21">
        <v>0</v>
      </c>
      <c r="O44" s="21">
        <v>24</v>
      </c>
      <c r="P44" s="21">
        <v>144</v>
      </c>
      <c r="Q44" s="21">
        <v>24</v>
      </c>
      <c r="R44" s="21">
        <v>24</v>
      </c>
      <c r="S44" s="21">
        <v>72</v>
      </c>
      <c r="T44" s="21">
        <v>48</v>
      </c>
      <c r="U44" s="21">
        <v>120</v>
      </c>
      <c r="V44" s="21">
        <f t="shared" si="3"/>
        <v>240</v>
      </c>
      <c r="W44" s="21">
        <f t="shared" si="4"/>
        <v>96</v>
      </c>
      <c r="X44" s="26">
        <f t="shared" si="2"/>
        <v>1.1666666666666667</v>
      </c>
      <c r="Y44" s="2"/>
      <c r="Z44" s="20"/>
    </row>
    <row r="45" spans="1:26" x14ac:dyDescent="0.15">
      <c r="A45" s="19" t="s">
        <v>155</v>
      </c>
      <c r="B45" s="20" t="s">
        <v>153</v>
      </c>
      <c r="C45" s="20" t="s">
        <v>156</v>
      </c>
      <c r="D45" s="2" t="s">
        <v>93</v>
      </c>
      <c r="E45" s="2" t="s">
        <v>76</v>
      </c>
      <c r="F45" s="21">
        <v>24</v>
      </c>
      <c r="G45" s="21">
        <v>48</v>
      </c>
      <c r="H45" s="21">
        <v>48</v>
      </c>
      <c r="I45" s="21">
        <v>48</v>
      </c>
      <c r="J45" s="21">
        <v>0</v>
      </c>
      <c r="K45" s="21">
        <v>0</v>
      </c>
      <c r="L45" s="21">
        <v>0</v>
      </c>
      <c r="M45" s="21">
        <v>24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21">
        <v>0</v>
      </c>
      <c r="T45" s="21">
        <v>24</v>
      </c>
      <c r="U45" s="21">
        <v>0</v>
      </c>
      <c r="V45" s="21">
        <f t="shared" si="3"/>
        <v>24</v>
      </c>
      <c r="W45" s="21">
        <f t="shared" si="4"/>
        <v>0</v>
      </c>
      <c r="X45" s="26">
        <f t="shared" si="2"/>
        <v>1</v>
      </c>
      <c r="Y45" s="2"/>
      <c r="Z45" s="20"/>
    </row>
    <row r="46" spans="1:26" x14ac:dyDescent="0.15">
      <c r="A46" s="19" t="s">
        <v>157</v>
      </c>
      <c r="B46" s="20" t="s">
        <v>153</v>
      </c>
      <c r="C46" s="22" t="s">
        <v>158</v>
      </c>
      <c r="D46" s="2" t="s">
        <v>93</v>
      </c>
      <c r="E46" s="2" t="s">
        <v>24</v>
      </c>
      <c r="F46" s="21">
        <v>3312</v>
      </c>
      <c r="G46" s="21">
        <v>3360</v>
      </c>
      <c r="H46" s="21">
        <v>3864</v>
      </c>
      <c r="I46" s="21">
        <v>2712</v>
      </c>
      <c r="J46" s="21">
        <v>240</v>
      </c>
      <c r="K46" s="21">
        <v>216</v>
      </c>
      <c r="L46" s="21">
        <v>216</v>
      </c>
      <c r="M46" s="21">
        <v>96</v>
      </c>
      <c r="N46" s="21">
        <v>336</v>
      </c>
      <c r="O46" s="21">
        <v>216</v>
      </c>
      <c r="P46" s="21">
        <v>240</v>
      </c>
      <c r="Q46" s="21">
        <v>216</v>
      </c>
      <c r="R46" s="21">
        <v>288</v>
      </c>
      <c r="S46" s="21">
        <v>240</v>
      </c>
      <c r="T46" s="21">
        <v>120</v>
      </c>
      <c r="U46" s="21">
        <v>288</v>
      </c>
      <c r="V46" s="21">
        <f t="shared" si="3"/>
        <v>648</v>
      </c>
      <c r="W46" s="17">
        <f t="shared" si="4"/>
        <v>-1152</v>
      </c>
      <c r="X46" s="28">
        <f t="shared" si="2"/>
        <v>0.70186335403726707</v>
      </c>
      <c r="Y46" s="2"/>
      <c r="Z46" s="20"/>
    </row>
    <row r="47" spans="1:26" x14ac:dyDescent="0.15">
      <c r="A47" s="19" t="s">
        <v>157</v>
      </c>
      <c r="B47" s="20" t="s">
        <v>153</v>
      </c>
      <c r="C47" s="20" t="s">
        <v>158</v>
      </c>
      <c r="D47" s="2" t="s">
        <v>93</v>
      </c>
      <c r="E47" s="2" t="s">
        <v>76</v>
      </c>
      <c r="F47" s="21">
        <v>1728</v>
      </c>
      <c r="G47" s="21">
        <v>1440</v>
      </c>
      <c r="H47" s="21">
        <v>1512</v>
      </c>
      <c r="I47" s="21">
        <v>1296</v>
      </c>
      <c r="J47" s="21">
        <v>144</v>
      </c>
      <c r="K47" s="21">
        <v>72</v>
      </c>
      <c r="L47" s="21">
        <v>72</v>
      </c>
      <c r="M47" s="21">
        <v>96</v>
      </c>
      <c r="N47" s="21">
        <v>96</v>
      </c>
      <c r="O47" s="21">
        <v>168</v>
      </c>
      <c r="P47" s="21">
        <v>96</v>
      </c>
      <c r="Q47" s="21">
        <v>72</v>
      </c>
      <c r="R47" s="21">
        <v>96</v>
      </c>
      <c r="S47" s="21">
        <v>192</v>
      </c>
      <c r="T47" s="21">
        <v>48</v>
      </c>
      <c r="U47" s="21">
        <v>144</v>
      </c>
      <c r="V47" s="21">
        <f t="shared" si="3"/>
        <v>384</v>
      </c>
      <c r="W47" s="24">
        <f t="shared" si="4"/>
        <v>-216</v>
      </c>
      <c r="X47" s="26">
        <f t="shared" si="2"/>
        <v>0.8571428571428571</v>
      </c>
      <c r="Y47" s="2"/>
      <c r="Z47" s="20"/>
    </row>
    <row r="48" spans="1:26" x14ac:dyDescent="0.15">
      <c r="A48" s="19" t="s">
        <v>159</v>
      </c>
      <c r="B48" s="20" t="s">
        <v>153</v>
      </c>
      <c r="C48" s="20" t="s">
        <v>160</v>
      </c>
      <c r="D48" s="2" t="s">
        <v>93</v>
      </c>
      <c r="E48" s="2" t="s">
        <v>24</v>
      </c>
      <c r="F48" s="21">
        <v>2112</v>
      </c>
      <c r="G48" s="21">
        <v>1872</v>
      </c>
      <c r="H48" s="21">
        <v>2280</v>
      </c>
      <c r="I48" s="21">
        <v>1296</v>
      </c>
      <c r="J48" s="21">
        <v>0</v>
      </c>
      <c r="K48" s="21">
        <v>72</v>
      </c>
      <c r="L48" s="21">
        <v>72</v>
      </c>
      <c r="M48" s="21">
        <v>120</v>
      </c>
      <c r="N48" s="21">
        <v>0</v>
      </c>
      <c r="O48" s="21">
        <v>72</v>
      </c>
      <c r="P48" s="21">
        <v>216</v>
      </c>
      <c r="Q48" s="21">
        <v>96</v>
      </c>
      <c r="R48" s="21">
        <v>120</v>
      </c>
      <c r="S48" s="21">
        <v>144</v>
      </c>
      <c r="T48" s="21">
        <v>120</v>
      </c>
      <c r="U48" s="21">
        <v>264</v>
      </c>
      <c r="V48" s="21">
        <f t="shared" si="3"/>
        <v>528</v>
      </c>
      <c r="W48" s="23">
        <f t="shared" si="4"/>
        <v>-984</v>
      </c>
      <c r="X48" s="28">
        <f t="shared" si="2"/>
        <v>0.56842105263157894</v>
      </c>
      <c r="Y48" s="2"/>
      <c r="Z48" s="20"/>
    </row>
    <row r="49" spans="1:26" x14ac:dyDescent="0.15">
      <c r="A49" s="19" t="s">
        <v>159</v>
      </c>
      <c r="B49" s="20" t="s">
        <v>153</v>
      </c>
      <c r="C49" s="20" t="s">
        <v>160</v>
      </c>
      <c r="D49" s="2" t="s">
        <v>93</v>
      </c>
      <c r="E49" s="2" t="s">
        <v>76</v>
      </c>
      <c r="F49" s="21">
        <v>792</v>
      </c>
      <c r="G49" s="21">
        <v>984</v>
      </c>
      <c r="H49" s="21">
        <v>1224</v>
      </c>
      <c r="I49" s="21">
        <v>1296</v>
      </c>
      <c r="J49" s="21">
        <v>0</v>
      </c>
      <c r="K49" s="21">
        <v>120</v>
      </c>
      <c r="L49" s="21">
        <v>72</v>
      </c>
      <c r="M49" s="21">
        <v>216</v>
      </c>
      <c r="N49" s="21">
        <v>0</v>
      </c>
      <c r="O49" s="21">
        <v>144</v>
      </c>
      <c r="P49" s="21">
        <v>96</v>
      </c>
      <c r="Q49" s="21">
        <v>96</v>
      </c>
      <c r="R49" s="21">
        <v>144</v>
      </c>
      <c r="S49" s="21">
        <v>120</v>
      </c>
      <c r="T49" s="21">
        <v>120</v>
      </c>
      <c r="U49" s="21">
        <v>168</v>
      </c>
      <c r="V49" s="21">
        <f t="shared" si="3"/>
        <v>408</v>
      </c>
      <c r="W49" s="21">
        <f t="shared" si="4"/>
        <v>72</v>
      </c>
      <c r="X49" s="26">
        <f t="shared" si="2"/>
        <v>1.0588235294117647</v>
      </c>
      <c r="Y49" s="2"/>
      <c r="Z49" s="20"/>
    </row>
    <row r="50" spans="1:26" x14ac:dyDescent="0.15">
      <c r="A50" s="19" t="s">
        <v>161</v>
      </c>
      <c r="B50" s="20" t="s">
        <v>153</v>
      </c>
      <c r="C50" s="20" t="s">
        <v>162</v>
      </c>
      <c r="D50" s="2" t="s">
        <v>93</v>
      </c>
      <c r="E50" s="2" t="s">
        <v>24</v>
      </c>
      <c r="F50" s="21">
        <v>72</v>
      </c>
      <c r="G50" s="21">
        <v>48</v>
      </c>
      <c r="H50" s="21">
        <v>24</v>
      </c>
      <c r="I50" s="21">
        <v>48</v>
      </c>
      <c r="J50" s="21">
        <v>0</v>
      </c>
      <c r="K50" s="21">
        <v>0</v>
      </c>
      <c r="L50" s="21">
        <v>0</v>
      </c>
      <c r="M50" s="21">
        <v>24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21">
        <v>0</v>
      </c>
      <c r="T50" s="21">
        <v>24</v>
      </c>
      <c r="U50" s="21">
        <v>0</v>
      </c>
      <c r="V50" s="21">
        <f t="shared" si="3"/>
        <v>24</v>
      </c>
      <c r="W50" s="21">
        <f t="shared" si="4"/>
        <v>24</v>
      </c>
      <c r="X50" s="26">
        <f t="shared" si="2"/>
        <v>2</v>
      </c>
      <c r="Y50" s="2"/>
      <c r="Z50" s="20"/>
    </row>
    <row r="51" spans="1:26" x14ac:dyDescent="0.15">
      <c r="A51" s="19" t="s">
        <v>161</v>
      </c>
      <c r="B51" s="20" t="s">
        <v>153</v>
      </c>
      <c r="C51" s="20" t="s">
        <v>162</v>
      </c>
      <c r="D51" s="2" t="s">
        <v>93</v>
      </c>
      <c r="E51" s="2" t="s">
        <v>76</v>
      </c>
      <c r="F51" s="21">
        <v>48</v>
      </c>
      <c r="G51" s="21"/>
      <c r="H51" s="21">
        <v>48</v>
      </c>
      <c r="I51" s="21">
        <v>24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21">
        <v>0</v>
      </c>
      <c r="T51" s="21">
        <v>0</v>
      </c>
      <c r="U51" s="21">
        <v>24</v>
      </c>
      <c r="V51" s="21">
        <f t="shared" si="3"/>
        <v>24</v>
      </c>
      <c r="W51" s="21">
        <f t="shared" si="4"/>
        <v>-24</v>
      </c>
      <c r="X51" s="28">
        <f t="shared" si="2"/>
        <v>0.5</v>
      </c>
      <c r="Y51" s="2"/>
      <c r="Z51" s="20"/>
    </row>
    <row r="52" spans="1:26" x14ac:dyDescent="0.15">
      <c r="A52" s="19" t="s">
        <v>163</v>
      </c>
      <c r="B52" s="20" t="s">
        <v>153</v>
      </c>
      <c r="C52" s="20" t="s">
        <v>164</v>
      </c>
      <c r="D52" s="2" t="s">
        <v>93</v>
      </c>
      <c r="E52" s="2" t="s">
        <v>24</v>
      </c>
      <c r="F52" s="21">
        <v>360</v>
      </c>
      <c r="G52" s="21">
        <v>312</v>
      </c>
      <c r="H52" s="21">
        <v>336</v>
      </c>
      <c r="I52" s="21">
        <v>384</v>
      </c>
      <c r="J52" s="21">
        <v>0</v>
      </c>
      <c r="K52" s="21">
        <v>24</v>
      </c>
      <c r="L52" s="21">
        <v>48</v>
      </c>
      <c r="M52" s="21">
        <v>24</v>
      </c>
      <c r="N52" s="21">
        <v>0</v>
      </c>
      <c r="O52" s="21">
        <v>120</v>
      </c>
      <c r="P52" s="21">
        <v>48</v>
      </c>
      <c r="Q52" s="21">
        <v>0</v>
      </c>
      <c r="R52" s="21">
        <v>72</v>
      </c>
      <c r="S52" s="21">
        <v>0</v>
      </c>
      <c r="T52" s="21">
        <v>24</v>
      </c>
      <c r="U52" s="21">
        <v>24</v>
      </c>
      <c r="V52" s="21">
        <f t="shared" si="3"/>
        <v>48</v>
      </c>
      <c r="W52" s="21">
        <f t="shared" si="4"/>
        <v>48</v>
      </c>
      <c r="X52" s="26">
        <f t="shared" si="2"/>
        <v>1.1428571428571428</v>
      </c>
      <c r="Y52" s="2"/>
      <c r="Z52" s="20"/>
    </row>
    <row r="53" spans="1:26" x14ac:dyDescent="0.15">
      <c r="A53" s="19" t="s">
        <v>163</v>
      </c>
      <c r="B53" s="20" t="s">
        <v>153</v>
      </c>
      <c r="C53" s="20" t="s">
        <v>164</v>
      </c>
      <c r="D53" s="2" t="s">
        <v>93</v>
      </c>
      <c r="E53" s="2" t="s">
        <v>76</v>
      </c>
      <c r="F53" s="21">
        <v>264</v>
      </c>
      <c r="G53" s="21">
        <v>240</v>
      </c>
      <c r="H53" s="21">
        <v>240</v>
      </c>
      <c r="I53" s="21">
        <v>96</v>
      </c>
      <c r="J53" s="21">
        <v>24</v>
      </c>
      <c r="K53" s="21">
        <v>0</v>
      </c>
      <c r="L53" s="21">
        <v>48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24</v>
      </c>
      <c r="S53" s="21">
        <v>0</v>
      </c>
      <c r="T53" s="21">
        <v>0</v>
      </c>
      <c r="U53" s="21">
        <v>0</v>
      </c>
      <c r="V53" s="21">
        <f t="shared" si="3"/>
        <v>0</v>
      </c>
      <c r="W53" s="21">
        <f t="shared" si="4"/>
        <v>-144</v>
      </c>
      <c r="X53" s="28">
        <f t="shared" si="2"/>
        <v>0.4</v>
      </c>
      <c r="Y53" s="2"/>
      <c r="Z53" s="20"/>
    </row>
    <row r="54" spans="1:26" x14ac:dyDescent="0.15">
      <c r="A54" s="19" t="s">
        <v>165</v>
      </c>
      <c r="B54" s="20" t="s">
        <v>153</v>
      </c>
      <c r="C54" s="20" t="s">
        <v>166</v>
      </c>
      <c r="D54" s="2" t="s">
        <v>93</v>
      </c>
      <c r="E54" s="2" t="s">
        <v>24</v>
      </c>
      <c r="F54" s="21">
        <v>408</v>
      </c>
      <c r="G54" s="21">
        <v>312</v>
      </c>
      <c r="H54" s="21">
        <v>288</v>
      </c>
      <c r="I54" s="21">
        <v>192</v>
      </c>
      <c r="J54" s="21">
        <v>48</v>
      </c>
      <c r="K54" s="21">
        <v>0</v>
      </c>
      <c r="L54" s="21">
        <v>0</v>
      </c>
      <c r="M54" s="21">
        <v>0</v>
      </c>
      <c r="N54" s="21">
        <v>48</v>
      </c>
      <c r="O54" s="21">
        <v>0</v>
      </c>
      <c r="P54" s="21">
        <v>0</v>
      </c>
      <c r="Q54" s="21">
        <v>48</v>
      </c>
      <c r="R54" s="21">
        <v>0</v>
      </c>
      <c r="S54" s="21">
        <v>48</v>
      </c>
      <c r="T54" s="21">
        <v>0</v>
      </c>
      <c r="U54" s="21">
        <v>0</v>
      </c>
      <c r="V54" s="21">
        <f t="shared" si="3"/>
        <v>48</v>
      </c>
      <c r="W54" s="21">
        <f t="shared" si="4"/>
        <v>-96</v>
      </c>
      <c r="X54" s="28">
        <f t="shared" si="2"/>
        <v>0.66666666666666663</v>
      </c>
      <c r="Y54" s="2"/>
      <c r="Z54" s="20"/>
    </row>
    <row r="55" spans="1:26" x14ac:dyDescent="0.15">
      <c r="A55" s="19" t="s">
        <v>165</v>
      </c>
      <c r="B55" s="20" t="s">
        <v>153</v>
      </c>
      <c r="C55" s="20" t="s">
        <v>166</v>
      </c>
      <c r="D55" s="2" t="s">
        <v>93</v>
      </c>
      <c r="E55" s="2" t="s">
        <v>76</v>
      </c>
      <c r="F55" s="21">
        <v>24</v>
      </c>
      <c r="G55" s="21">
        <v>96</v>
      </c>
      <c r="H55" s="21">
        <v>96</v>
      </c>
      <c r="I55" s="21">
        <v>72</v>
      </c>
      <c r="J55" s="21">
        <v>0</v>
      </c>
      <c r="K55" s="21">
        <v>24</v>
      </c>
      <c r="L55" s="21">
        <v>0</v>
      </c>
      <c r="M55" s="21">
        <v>0</v>
      </c>
      <c r="N55" s="21">
        <v>0</v>
      </c>
      <c r="O55" s="21">
        <v>0</v>
      </c>
      <c r="P55" s="21">
        <v>24</v>
      </c>
      <c r="Q55" s="21">
        <v>0</v>
      </c>
      <c r="R55" s="21">
        <v>24</v>
      </c>
      <c r="S55" s="21">
        <v>0</v>
      </c>
      <c r="T55" s="21">
        <v>0</v>
      </c>
      <c r="U55" s="21">
        <v>0</v>
      </c>
      <c r="V55" s="21">
        <f t="shared" si="3"/>
        <v>0</v>
      </c>
      <c r="W55" s="21">
        <f t="shared" si="4"/>
        <v>-24</v>
      </c>
      <c r="X55" s="28">
        <f t="shared" si="2"/>
        <v>0.75</v>
      </c>
      <c r="Y55" s="2"/>
      <c r="Z55" s="20"/>
    </row>
    <row r="56" spans="1:26" x14ac:dyDescent="0.15">
      <c r="A56" s="19" t="s">
        <v>167</v>
      </c>
      <c r="B56" s="20" t="s">
        <v>153</v>
      </c>
      <c r="C56" s="20" t="s">
        <v>168</v>
      </c>
      <c r="D56" s="2" t="s">
        <v>93</v>
      </c>
      <c r="E56" s="2" t="s">
        <v>24</v>
      </c>
      <c r="F56" s="21">
        <v>72</v>
      </c>
      <c r="G56" s="21">
        <v>96</v>
      </c>
      <c r="H56" s="21">
        <v>312</v>
      </c>
      <c r="I56" s="21">
        <v>264</v>
      </c>
      <c r="J56" s="21">
        <v>48</v>
      </c>
      <c r="K56" s="21">
        <v>24</v>
      </c>
      <c r="L56" s="21">
        <v>0</v>
      </c>
      <c r="M56" s="21">
        <v>0</v>
      </c>
      <c r="N56" s="21">
        <v>48</v>
      </c>
      <c r="O56" s="21">
        <v>0</v>
      </c>
      <c r="P56" s="21">
        <v>24</v>
      </c>
      <c r="Q56" s="21">
        <v>0</v>
      </c>
      <c r="R56" s="21">
        <v>48</v>
      </c>
      <c r="S56" s="21">
        <v>0</v>
      </c>
      <c r="T56" s="21">
        <v>0</v>
      </c>
      <c r="U56" s="21">
        <v>72</v>
      </c>
      <c r="V56" s="21">
        <f t="shared" si="3"/>
        <v>72</v>
      </c>
      <c r="W56" s="21">
        <f t="shared" si="4"/>
        <v>-48</v>
      </c>
      <c r="X56" s="26">
        <f t="shared" si="2"/>
        <v>0.84615384615384615</v>
      </c>
      <c r="Y56" s="2"/>
      <c r="Z56" s="20"/>
    </row>
    <row r="57" spans="1:26" x14ac:dyDescent="0.15">
      <c r="A57" s="19" t="s">
        <v>167</v>
      </c>
      <c r="B57" s="20" t="s">
        <v>153</v>
      </c>
      <c r="C57" s="20" t="s">
        <v>168</v>
      </c>
      <c r="D57" s="2" t="s">
        <v>93</v>
      </c>
      <c r="E57" s="2" t="s">
        <v>76</v>
      </c>
      <c r="F57" s="21">
        <v>120</v>
      </c>
      <c r="G57" s="21">
        <v>96</v>
      </c>
      <c r="H57" s="21">
        <v>96</v>
      </c>
      <c r="I57" s="21">
        <v>216</v>
      </c>
      <c r="J57" s="21">
        <v>0</v>
      </c>
      <c r="K57" s="21">
        <v>48</v>
      </c>
      <c r="L57" s="21">
        <v>24</v>
      </c>
      <c r="M57" s="21">
        <v>0</v>
      </c>
      <c r="N57" s="21">
        <v>24</v>
      </c>
      <c r="O57" s="21">
        <v>0</v>
      </c>
      <c r="P57" s="21">
        <v>24</v>
      </c>
      <c r="Q57" s="21">
        <v>0</v>
      </c>
      <c r="R57" s="21">
        <v>24</v>
      </c>
      <c r="S57" s="21">
        <v>0</v>
      </c>
      <c r="T57" s="21">
        <v>0</v>
      </c>
      <c r="U57" s="21">
        <v>72</v>
      </c>
      <c r="V57" s="21">
        <f t="shared" si="3"/>
        <v>72</v>
      </c>
      <c r="W57" s="21">
        <f t="shared" si="4"/>
        <v>120</v>
      </c>
      <c r="X57" s="26">
        <f t="shared" si="2"/>
        <v>2.25</v>
      </c>
      <c r="Y57" s="2"/>
      <c r="Z57" s="20"/>
    </row>
    <row r="58" spans="1:26" x14ac:dyDescent="0.15">
      <c r="A58" s="19" t="s">
        <v>169</v>
      </c>
      <c r="B58" s="20" t="s">
        <v>153</v>
      </c>
      <c r="C58" s="20" t="s">
        <v>170</v>
      </c>
      <c r="D58" s="2" t="s">
        <v>93</v>
      </c>
      <c r="E58" s="2" t="s">
        <v>24</v>
      </c>
      <c r="F58" s="21">
        <v>2496</v>
      </c>
      <c r="G58" s="21">
        <v>2328</v>
      </c>
      <c r="H58" s="21">
        <v>2880</v>
      </c>
      <c r="I58" s="21">
        <v>2208</v>
      </c>
      <c r="J58" s="21">
        <v>0</v>
      </c>
      <c r="K58" s="21">
        <v>240</v>
      </c>
      <c r="L58" s="21">
        <v>240</v>
      </c>
      <c r="M58" s="21">
        <v>240</v>
      </c>
      <c r="N58" s="21">
        <v>192</v>
      </c>
      <c r="O58" s="21">
        <v>120</v>
      </c>
      <c r="P58" s="21">
        <v>120</v>
      </c>
      <c r="Q58" s="21">
        <v>240</v>
      </c>
      <c r="R58" s="21">
        <v>240</v>
      </c>
      <c r="S58" s="21">
        <v>216</v>
      </c>
      <c r="T58" s="21">
        <v>240</v>
      </c>
      <c r="U58" s="21">
        <v>120</v>
      </c>
      <c r="V58" s="21">
        <f t="shared" si="3"/>
        <v>576</v>
      </c>
      <c r="W58" s="23">
        <f t="shared" si="4"/>
        <v>-672</v>
      </c>
      <c r="X58" s="28">
        <f t="shared" si="2"/>
        <v>0.76666666666666672</v>
      </c>
      <c r="Y58" s="2"/>
      <c r="Z58" s="20"/>
    </row>
    <row r="59" spans="1:26" x14ac:dyDescent="0.15">
      <c r="A59" s="19" t="s">
        <v>169</v>
      </c>
      <c r="B59" s="20" t="s">
        <v>153</v>
      </c>
      <c r="C59" s="20" t="s">
        <v>170</v>
      </c>
      <c r="D59" s="2" t="s">
        <v>93</v>
      </c>
      <c r="E59" s="2" t="s">
        <v>76</v>
      </c>
      <c r="F59" s="21">
        <v>312</v>
      </c>
      <c r="G59" s="21">
        <v>168</v>
      </c>
      <c r="H59" s="21">
        <v>288</v>
      </c>
      <c r="I59" s="21">
        <v>192</v>
      </c>
      <c r="J59" s="21">
        <v>0</v>
      </c>
      <c r="K59" s="21">
        <v>0</v>
      </c>
      <c r="L59" s="21">
        <v>0</v>
      </c>
      <c r="M59" s="21">
        <v>72</v>
      </c>
      <c r="N59" s="21">
        <v>48</v>
      </c>
      <c r="O59" s="21">
        <v>0</v>
      </c>
      <c r="P59" s="21">
        <v>0</v>
      </c>
      <c r="Q59" s="21">
        <v>24</v>
      </c>
      <c r="R59" s="21">
        <v>0</v>
      </c>
      <c r="S59" s="21">
        <v>24</v>
      </c>
      <c r="T59" s="21">
        <v>0</v>
      </c>
      <c r="U59" s="21">
        <v>24</v>
      </c>
      <c r="V59" s="21">
        <f t="shared" si="3"/>
        <v>48</v>
      </c>
      <c r="W59" s="21">
        <f t="shared" si="4"/>
        <v>-96</v>
      </c>
      <c r="X59" s="28">
        <f t="shared" si="2"/>
        <v>0.66666666666666663</v>
      </c>
      <c r="Y59" s="2"/>
      <c r="Z59" s="20"/>
    </row>
    <row r="60" spans="1:26" x14ac:dyDescent="0.15">
      <c r="A60" s="19" t="s">
        <v>171</v>
      </c>
      <c r="B60" s="20" t="s">
        <v>153</v>
      </c>
      <c r="C60" s="20" t="s">
        <v>172</v>
      </c>
      <c r="D60" s="2" t="s">
        <v>93</v>
      </c>
      <c r="E60" s="2" t="s">
        <v>24</v>
      </c>
      <c r="F60" s="21">
        <v>408</v>
      </c>
      <c r="G60" s="21">
        <v>384</v>
      </c>
      <c r="H60" s="21">
        <v>384</v>
      </c>
      <c r="I60" s="21">
        <v>408</v>
      </c>
      <c r="J60" s="21">
        <v>0</v>
      </c>
      <c r="K60" s="21">
        <v>0</v>
      </c>
      <c r="L60" s="21">
        <v>72</v>
      </c>
      <c r="M60" s="21">
        <v>24</v>
      </c>
      <c r="N60" s="21">
        <v>48</v>
      </c>
      <c r="O60" s="21">
        <v>0</v>
      </c>
      <c r="P60" s="21">
        <v>48</v>
      </c>
      <c r="Q60" s="21">
        <v>48</v>
      </c>
      <c r="R60" s="21">
        <v>72</v>
      </c>
      <c r="S60" s="21">
        <v>0</v>
      </c>
      <c r="T60" s="21">
        <v>24</v>
      </c>
      <c r="U60" s="21">
        <v>72</v>
      </c>
      <c r="V60" s="21">
        <f t="shared" si="3"/>
        <v>96</v>
      </c>
      <c r="W60" s="21">
        <f t="shared" si="4"/>
        <v>24</v>
      </c>
      <c r="X60" s="26">
        <f t="shared" si="2"/>
        <v>1.0625</v>
      </c>
      <c r="Y60" s="2"/>
      <c r="Z60" s="20" t="s">
        <v>188</v>
      </c>
    </row>
    <row r="61" spans="1:26" x14ac:dyDescent="0.15">
      <c r="A61" s="19" t="s">
        <v>173</v>
      </c>
      <c r="B61" s="20" t="s">
        <v>153</v>
      </c>
      <c r="C61" s="20" t="s">
        <v>174</v>
      </c>
      <c r="D61" s="2" t="s">
        <v>93</v>
      </c>
      <c r="E61" s="2" t="s">
        <v>24</v>
      </c>
      <c r="F61" s="21">
        <v>240</v>
      </c>
      <c r="G61" s="21">
        <v>312</v>
      </c>
      <c r="H61" s="21">
        <v>288</v>
      </c>
      <c r="I61" s="21">
        <v>312</v>
      </c>
      <c r="J61" s="21">
        <v>24</v>
      </c>
      <c r="K61" s="21">
        <v>0</v>
      </c>
      <c r="L61" s="21">
        <v>72</v>
      </c>
      <c r="M61" s="21">
        <v>0</v>
      </c>
      <c r="N61" s="21">
        <v>0</v>
      </c>
      <c r="O61" s="21">
        <v>24</v>
      </c>
      <c r="P61" s="21">
        <v>24</v>
      </c>
      <c r="Q61" s="21">
        <v>72</v>
      </c>
      <c r="R61" s="21">
        <v>0</v>
      </c>
      <c r="S61" s="21">
        <v>0</v>
      </c>
      <c r="T61" s="21">
        <v>24</v>
      </c>
      <c r="U61" s="21">
        <v>72</v>
      </c>
      <c r="V61" s="21">
        <f t="shared" si="3"/>
        <v>96</v>
      </c>
      <c r="W61" s="21">
        <f t="shared" si="4"/>
        <v>24</v>
      </c>
      <c r="X61" s="26">
        <f t="shared" si="2"/>
        <v>1.0833333333333333</v>
      </c>
      <c r="Y61" s="2"/>
      <c r="Z61" s="20"/>
    </row>
    <row r="62" spans="1:26" x14ac:dyDescent="0.15">
      <c r="A62" s="19" t="s">
        <v>173</v>
      </c>
      <c r="B62" s="20" t="s">
        <v>153</v>
      </c>
      <c r="C62" s="20" t="s">
        <v>174</v>
      </c>
      <c r="D62" s="2" t="s">
        <v>93</v>
      </c>
      <c r="E62" s="2" t="s">
        <v>76</v>
      </c>
      <c r="F62" s="21">
        <v>48</v>
      </c>
      <c r="G62" s="21">
        <v>24</v>
      </c>
      <c r="H62" s="21">
        <v>72</v>
      </c>
      <c r="I62" s="21">
        <v>24</v>
      </c>
      <c r="J62" s="21">
        <v>0</v>
      </c>
      <c r="K62" s="21">
        <v>24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21">
        <v>0</v>
      </c>
      <c r="T62" s="21">
        <v>0</v>
      </c>
      <c r="U62" s="21">
        <v>0</v>
      </c>
      <c r="V62" s="21">
        <f t="shared" si="3"/>
        <v>0</v>
      </c>
      <c r="W62" s="21">
        <f t="shared" si="4"/>
        <v>-48</v>
      </c>
      <c r="X62" s="28">
        <f t="shared" si="2"/>
        <v>0.33333333333333331</v>
      </c>
      <c r="Y62" s="2"/>
      <c r="Z62" s="20"/>
    </row>
    <row r="63" spans="1:26" x14ac:dyDescent="0.15">
      <c r="A63" s="19" t="s">
        <v>175</v>
      </c>
      <c r="B63" s="20" t="s">
        <v>153</v>
      </c>
      <c r="C63" s="20" t="s">
        <v>176</v>
      </c>
      <c r="D63" s="2" t="s">
        <v>93</v>
      </c>
      <c r="E63" s="2" t="s">
        <v>24</v>
      </c>
      <c r="F63" s="21">
        <v>144</v>
      </c>
      <c r="G63" s="21">
        <v>120</v>
      </c>
      <c r="H63" s="21">
        <v>96</v>
      </c>
      <c r="I63" s="21">
        <v>96</v>
      </c>
      <c r="J63" s="21">
        <v>24</v>
      </c>
      <c r="K63" s="21">
        <v>0</v>
      </c>
      <c r="L63" s="21">
        <v>24</v>
      </c>
      <c r="M63" s="21">
        <v>0</v>
      </c>
      <c r="N63" s="21">
        <v>0</v>
      </c>
      <c r="O63" s="21">
        <v>0</v>
      </c>
      <c r="P63" s="21">
        <v>0</v>
      </c>
      <c r="Q63" s="21">
        <v>24</v>
      </c>
      <c r="R63" s="21">
        <v>0</v>
      </c>
      <c r="S63" s="21">
        <v>0</v>
      </c>
      <c r="T63" s="21">
        <v>24</v>
      </c>
      <c r="U63" s="21">
        <v>0</v>
      </c>
      <c r="V63" s="21">
        <f t="shared" si="3"/>
        <v>24</v>
      </c>
      <c r="W63" s="21">
        <f t="shared" si="4"/>
        <v>0</v>
      </c>
      <c r="X63" s="26">
        <f t="shared" si="2"/>
        <v>1</v>
      </c>
      <c r="Y63" s="2"/>
      <c r="Z63" s="20"/>
    </row>
    <row r="64" spans="1:26" x14ac:dyDescent="0.15">
      <c r="A64" s="19" t="s">
        <v>177</v>
      </c>
      <c r="B64" s="20" t="s">
        <v>153</v>
      </c>
      <c r="C64" s="20" t="s">
        <v>178</v>
      </c>
      <c r="D64" s="2" t="s">
        <v>93</v>
      </c>
      <c r="E64" s="2" t="s">
        <v>24</v>
      </c>
      <c r="F64" s="21">
        <v>3744</v>
      </c>
      <c r="G64" s="21">
        <v>2352</v>
      </c>
      <c r="H64" s="21">
        <v>2448</v>
      </c>
      <c r="I64" s="21">
        <v>2136</v>
      </c>
      <c r="J64" s="21">
        <v>96</v>
      </c>
      <c r="K64" s="21">
        <v>216</v>
      </c>
      <c r="L64" s="21">
        <v>240</v>
      </c>
      <c r="M64" s="21">
        <v>240</v>
      </c>
      <c r="N64" s="21">
        <v>120</v>
      </c>
      <c r="O64" s="21">
        <v>0</v>
      </c>
      <c r="P64" s="21">
        <v>192</v>
      </c>
      <c r="Q64" s="21">
        <v>168</v>
      </c>
      <c r="R64" s="21">
        <v>192</v>
      </c>
      <c r="S64" s="21">
        <v>192</v>
      </c>
      <c r="T64" s="21">
        <v>120</v>
      </c>
      <c r="U64" s="21">
        <v>360</v>
      </c>
      <c r="V64" s="21">
        <f t="shared" si="3"/>
        <v>672</v>
      </c>
      <c r="W64" s="24">
        <f t="shared" si="4"/>
        <v>-312</v>
      </c>
      <c r="X64" s="26">
        <f t="shared" si="2"/>
        <v>0.87254901960784315</v>
      </c>
      <c r="Y64" s="2"/>
      <c r="Z64" s="20"/>
    </row>
  </sheetData>
  <phoneticPr fontId="2"/>
  <pageMargins left="0.35433070866141736" right="0.15748031496062992" top="0.6692913385826772" bottom="0.15748031496062992" header="0.31496062992125984" footer="0.15748031496062992"/>
  <pageSetup paperSize="8" scale="75" orientation="landscape" r:id="rId1"/>
  <headerFooter>
    <oddHeader>&amp;L&amp;P/&amp;N&amp;R&amp;6&amp;A
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L80"/>
  <sheetViews>
    <sheetView topLeftCell="A40" workbookViewId="0">
      <selection activeCell="A13" sqref="A13:K13"/>
    </sheetView>
  </sheetViews>
  <sheetFormatPr defaultRowHeight="14.25" x14ac:dyDescent="0.15"/>
  <cols>
    <col min="1" max="1" width="13.625" customWidth="1"/>
    <col min="2" max="2" width="10.875" customWidth="1"/>
    <col min="11" max="11" width="10.5" bestFit="1" customWidth="1"/>
  </cols>
  <sheetData>
    <row r="1" spans="1:11" x14ac:dyDescent="0.15">
      <c r="A1" t="s">
        <v>0</v>
      </c>
    </row>
    <row r="3" spans="1:11" x14ac:dyDescent="0.15">
      <c r="A3" t="s">
        <v>1</v>
      </c>
    </row>
    <row r="4" spans="1:11" x14ac:dyDescent="0.15">
      <c r="A4" t="s">
        <v>2</v>
      </c>
    </row>
    <row r="5" spans="1:11" x14ac:dyDescent="0.15">
      <c r="A5" t="s">
        <v>3</v>
      </c>
    </row>
    <row r="6" spans="1:11" x14ac:dyDescent="0.15">
      <c r="A6" t="s">
        <v>4</v>
      </c>
    </row>
    <row r="7" spans="1:11" x14ac:dyDescent="0.15">
      <c r="A7" s="5" t="s">
        <v>5</v>
      </c>
    </row>
    <row r="8" spans="1:11" x14ac:dyDescent="0.15">
      <c r="A8" s="5" t="s">
        <v>6</v>
      </c>
    </row>
    <row r="9" spans="1:11" x14ac:dyDescent="0.15">
      <c r="A9" s="5" t="s">
        <v>7</v>
      </c>
    </row>
    <row r="10" spans="1:11" x14ac:dyDescent="0.15">
      <c r="A10" s="5" t="s">
        <v>8</v>
      </c>
    </row>
    <row r="11" spans="1:11" x14ac:dyDescent="0.15">
      <c r="A11" s="5" t="s">
        <v>9</v>
      </c>
    </row>
    <row r="13" spans="1:11" ht="28.5" customHeight="1" x14ac:dyDescent="0.15">
      <c r="A13" s="34" t="s">
        <v>209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</row>
    <row r="15" spans="1:11" x14ac:dyDescent="0.15">
      <c r="A15" t="s">
        <v>10</v>
      </c>
    </row>
    <row r="16" spans="1:11" x14ac:dyDescent="0.15">
      <c r="A16" t="s">
        <v>11</v>
      </c>
    </row>
    <row r="17" spans="1:11" x14ac:dyDescent="0.15">
      <c r="A17" t="s">
        <v>12</v>
      </c>
    </row>
    <row r="19" spans="1:11" x14ac:dyDescent="0.15">
      <c r="A19" s="1" t="s">
        <v>13</v>
      </c>
      <c r="B19" s="10" t="s">
        <v>14</v>
      </c>
      <c r="C19" s="10" t="s">
        <v>15</v>
      </c>
      <c r="D19" s="10" t="s">
        <v>16</v>
      </c>
      <c r="E19" s="10" t="s">
        <v>17</v>
      </c>
      <c r="F19" s="10" t="s">
        <v>18</v>
      </c>
      <c r="G19" s="10" t="s">
        <v>19</v>
      </c>
      <c r="H19" s="10" t="s">
        <v>20</v>
      </c>
      <c r="I19" s="10" t="s">
        <v>21</v>
      </c>
      <c r="J19" s="10" t="s">
        <v>22</v>
      </c>
      <c r="K19" s="10" t="s">
        <v>23</v>
      </c>
    </row>
    <row r="20" spans="1:11" x14ac:dyDescent="0.15">
      <c r="A20" s="9" t="s">
        <v>24</v>
      </c>
      <c r="B20" s="1">
        <v>103994</v>
      </c>
      <c r="C20" s="1">
        <v>88420</v>
      </c>
      <c r="D20" s="1">
        <v>106480</v>
      </c>
      <c r="E20" s="1">
        <v>87478</v>
      </c>
      <c r="F20" s="1">
        <v>91435</v>
      </c>
      <c r="G20" s="1">
        <v>114506</v>
      </c>
      <c r="H20" s="1">
        <v>93619</v>
      </c>
      <c r="I20" s="1">
        <v>96565</v>
      </c>
      <c r="J20" s="1">
        <v>102140</v>
      </c>
      <c r="K20" s="1">
        <v>97899</v>
      </c>
    </row>
    <row r="21" spans="1:11" x14ac:dyDescent="0.15">
      <c r="A21" s="1" t="s">
        <v>25</v>
      </c>
      <c r="B21" s="1"/>
      <c r="C21" s="1"/>
      <c r="D21" s="1">
        <v>3</v>
      </c>
      <c r="E21" s="1"/>
      <c r="F21" s="1"/>
      <c r="G21" s="1"/>
      <c r="H21" s="1"/>
      <c r="I21" s="1"/>
      <c r="J21" s="1"/>
      <c r="K21" s="1"/>
    </row>
    <row r="22" spans="1:11" x14ac:dyDescent="0.15">
      <c r="A22" s="1" t="s">
        <v>26</v>
      </c>
      <c r="B22" s="1"/>
      <c r="C22" s="1">
        <v>96</v>
      </c>
      <c r="D22" s="1">
        <v>96</v>
      </c>
      <c r="E22" s="1"/>
      <c r="F22" s="1"/>
      <c r="G22" s="1">
        <v>48</v>
      </c>
      <c r="H22" s="1"/>
      <c r="I22" s="1">
        <v>48</v>
      </c>
      <c r="J22" s="1">
        <v>48</v>
      </c>
      <c r="K22" s="1"/>
    </row>
    <row r="23" spans="1:11" x14ac:dyDescent="0.15">
      <c r="A23" s="1" t="s">
        <v>27</v>
      </c>
      <c r="B23" s="1">
        <v>46</v>
      </c>
      <c r="C23" s="1">
        <v>168</v>
      </c>
      <c r="D23" s="1">
        <v>89</v>
      </c>
      <c r="E23" s="1">
        <v>140</v>
      </c>
      <c r="F23" s="1">
        <v>5</v>
      </c>
      <c r="G23" s="1">
        <v>1541</v>
      </c>
      <c r="H23" s="1">
        <v>9</v>
      </c>
      <c r="I23" s="1">
        <v>34</v>
      </c>
      <c r="J23" s="1">
        <v>309</v>
      </c>
      <c r="K23" s="1">
        <v>44</v>
      </c>
    </row>
    <row r="24" spans="1:11" x14ac:dyDescent="0.15">
      <c r="A24" s="1" t="s">
        <v>28</v>
      </c>
      <c r="B24" s="1"/>
      <c r="C24" s="1"/>
      <c r="D24" s="1"/>
      <c r="E24" s="1"/>
      <c r="F24" s="1"/>
      <c r="G24" s="1"/>
      <c r="H24" s="1">
        <v>24</v>
      </c>
      <c r="I24" s="1"/>
      <c r="J24" s="1"/>
      <c r="K24" s="1"/>
    </row>
    <row r="26" spans="1:11" x14ac:dyDescent="0.15">
      <c r="A26" s="5" t="s">
        <v>29</v>
      </c>
    </row>
    <row r="28" spans="1:11" x14ac:dyDescent="0.15">
      <c r="A28" t="s">
        <v>30</v>
      </c>
    </row>
    <row r="29" spans="1:11" x14ac:dyDescent="0.15">
      <c r="A29" t="s">
        <v>31</v>
      </c>
    </row>
    <row r="31" spans="1:11" x14ac:dyDescent="0.15">
      <c r="A31" t="s">
        <v>228</v>
      </c>
    </row>
    <row r="32" spans="1:11" x14ac:dyDescent="0.15">
      <c r="A32" t="s">
        <v>229</v>
      </c>
    </row>
    <row r="33" spans="1:12" x14ac:dyDescent="0.15">
      <c r="K33" s="31" t="s">
        <v>230</v>
      </c>
    </row>
    <row r="34" spans="1:12" x14ac:dyDescent="0.15">
      <c r="A34" t="s">
        <v>32</v>
      </c>
      <c r="B34" s="1" t="s">
        <v>33</v>
      </c>
      <c r="C34" s="10" t="s">
        <v>34</v>
      </c>
      <c r="D34" s="10" t="s">
        <v>35</v>
      </c>
      <c r="E34" s="10" t="s">
        <v>36</v>
      </c>
      <c r="F34" s="10" t="s">
        <v>37</v>
      </c>
      <c r="G34" s="10" t="s">
        <v>221</v>
      </c>
      <c r="H34" s="10" t="s">
        <v>222</v>
      </c>
      <c r="I34" s="10" t="s">
        <v>223</v>
      </c>
      <c r="J34" s="10" t="s">
        <v>224</v>
      </c>
      <c r="K34" s="10" t="s">
        <v>225</v>
      </c>
      <c r="L34" s="10" t="s">
        <v>226</v>
      </c>
    </row>
    <row r="35" spans="1:12" x14ac:dyDescent="0.15">
      <c r="B35" s="29"/>
      <c r="C35" s="30" t="s">
        <v>217</v>
      </c>
      <c r="D35" s="30" t="s">
        <v>216</v>
      </c>
      <c r="E35" s="30" t="s">
        <v>215</v>
      </c>
      <c r="F35" s="30" t="s">
        <v>227</v>
      </c>
      <c r="G35" s="30" t="s">
        <v>214</v>
      </c>
      <c r="H35" s="30" t="s">
        <v>213</v>
      </c>
      <c r="I35" s="30" t="s">
        <v>212</v>
      </c>
      <c r="J35" s="30" t="s">
        <v>211</v>
      </c>
      <c r="K35" s="30" t="s">
        <v>210</v>
      </c>
      <c r="L35" s="30" t="s">
        <v>220</v>
      </c>
    </row>
    <row r="36" spans="1:12" x14ac:dyDescent="0.15">
      <c r="A36" s="9" t="s">
        <v>24</v>
      </c>
      <c r="B36" s="1" t="s">
        <v>25</v>
      </c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15">
      <c r="A37" s="9" t="s">
        <v>24</v>
      </c>
      <c r="B37" s="1" t="s">
        <v>26</v>
      </c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15">
      <c r="A38" s="9" t="s">
        <v>24</v>
      </c>
      <c r="B38" s="1" t="s">
        <v>27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15">
      <c r="A39" s="9" t="s">
        <v>24</v>
      </c>
      <c r="B39" s="1" t="s">
        <v>28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15">
      <c r="B40" s="32" t="s">
        <v>231</v>
      </c>
    </row>
    <row r="41" spans="1:12" ht="6.75" customHeight="1" x14ac:dyDescent="0.15"/>
    <row r="42" spans="1:12" x14ac:dyDescent="0.15">
      <c r="A42" s="5" t="s">
        <v>38</v>
      </c>
    </row>
    <row r="43" spans="1:12" x14ac:dyDescent="0.15">
      <c r="A43" t="s">
        <v>39</v>
      </c>
    </row>
    <row r="44" spans="1:12" x14ac:dyDescent="0.15">
      <c r="A44" t="s">
        <v>40</v>
      </c>
    </row>
    <row r="45" spans="1:12" x14ac:dyDescent="0.15">
      <c r="A45" t="s">
        <v>41</v>
      </c>
    </row>
    <row r="46" spans="1:12" x14ac:dyDescent="0.15">
      <c r="A46" t="s">
        <v>42</v>
      </c>
    </row>
    <row r="47" spans="1:12" x14ac:dyDescent="0.15">
      <c r="A47" t="s">
        <v>43</v>
      </c>
    </row>
    <row r="49" spans="1:5" x14ac:dyDescent="0.15">
      <c r="A49" t="s">
        <v>44</v>
      </c>
      <c r="E49" s="5" t="s">
        <v>45</v>
      </c>
    </row>
    <row r="50" spans="1:5" x14ac:dyDescent="0.15">
      <c r="A50" t="s">
        <v>46</v>
      </c>
    </row>
    <row r="51" spans="1:5" x14ac:dyDescent="0.15">
      <c r="A51" s="5" t="s">
        <v>47</v>
      </c>
    </row>
    <row r="52" spans="1:5" x14ac:dyDescent="0.15">
      <c r="A52" s="5" t="s">
        <v>48</v>
      </c>
    </row>
    <row r="53" spans="1:5" x14ac:dyDescent="0.15">
      <c r="A53" s="5" t="s">
        <v>49</v>
      </c>
    </row>
    <row r="54" spans="1:5" x14ac:dyDescent="0.15">
      <c r="A54" s="5" t="s">
        <v>50</v>
      </c>
    </row>
    <row r="55" spans="1:5" x14ac:dyDescent="0.15">
      <c r="A55" s="8" t="s">
        <v>51</v>
      </c>
    </row>
    <row r="56" spans="1:5" x14ac:dyDescent="0.15">
      <c r="A56" s="7" t="s">
        <v>52</v>
      </c>
      <c r="B56" t="s">
        <v>53</v>
      </c>
    </row>
    <row r="57" spans="1:5" x14ac:dyDescent="0.15">
      <c r="A57" s="7" t="s">
        <v>54</v>
      </c>
      <c r="B57" t="s">
        <v>55</v>
      </c>
    </row>
    <row r="58" spans="1:5" x14ac:dyDescent="0.15">
      <c r="A58" s="6" t="s">
        <v>218</v>
      </c>
    </row>
    <row r="59" spans="1:5" x14ac:dyDescent="0.15">
      <c r="A59" s="6" t="s">
        <v>232</v>
      </c>
    </row>
    <row r="60" spans="1:5" x14ac:dyDescent="0.15">
      <c r="A60" s="6" t="s">
        <v>233</v>
      </c>
    </row>
    <row r="61" spans="1:5" x14ac:dyDescent="0.15">
      <c r="A61" s="6" t="s">
        <v>56</v>
      </c>
    </row>
    <row r="62" spans="1:5" x14ac:dyDescent="0.15">
      <c r="A62" t="s">
        <v>57</v>
      </c>
    </row>
    <row r="64" spans="1:5" x14ac:dyDescent="0.15">
      <c r="A64" t="s">
        <v>58</v>
      </c>
    </row>
    <row r="65" spans="1:5" x14ac:dyDescent="0.15">
      <c r="A65" s="5" t="s">
        <v>59</v>
      </c>
      <c r="B65" s="5"/>
    </row>
    <row r="66" spans="1:5" x14ac:dyDescent="0.15">
      <c r="A66" s="5" t="s">
        <v>60</v>
      </c>
      <c r="B66" s="5"/>
    </row>
    <row r="67" spans="1:5" x14ac:dyDescent="0.15">
      <c r="A67" s="5" t="s">
        <v>61</v>
      </c>
      <c r="B67" s="5"/>
    </row>
    <row r="68" spans="1:5" x14ac:dyDescent="0.15">
      <c r="A68" t="s">
        <v>62</v>
      </c>
      <c r="B68" s="5" t="s">
        <v>63</v>
      </c>
      <c r="D68" t="s">
        <v>52</v>
      </c>
      <c r="E68" t="s">
        <v>53</v>
      </c>
    </row>
    <row r="69" spans="1:5" x14ac:dyDescent="0.15">
      <c r="B69" s="5" t="s">
        <v>64</v>
      </c>
      <c r="D69" t="s">
        <v>54</v>
      </c>
      <c r="E69" t="s">
        <v>55</v>
      </c>
    </row>
    <row r="71" spans="1:5" x14ac:dyDescent="0.15">
      <c r="A71" t="s">
        <v>65</v>
      </c>
    </row>
    <row r="72" spans="1:5" x14ac:dyDescent="0.15">
      <c r="A72" t="s">
        <v>66</v>
      </c>
    </row>
    <row r="73" spans="1:5" x14ac:dyDescent="0.15">
      <c r="A73" t="s">
        <v>67</v>
      </c>
    </row>
    <row r="74" spans="1:5" x14ac:dyDescent="0.15">
      <c r="A74" t="s">
        <v>68</v>
      </c>
    </row>
    <row r="76" spans="1:5" x14ac:dyDescent="0.15">
      <c r="A76" t="s">
        <v>69</v>
      </c>
    </row>
    <row r="77" spans="1:5" x14ac:dyDescent="0.15">
      <c r="A77" t="s">
        <v>70</v>
      </c>
    </row>
    <row r="80" spans="1:5" ht="17.25" x14ac:dyDescent="0.15">
      <c r="A80" s="33" t="s">
        <v>234</v>
      </c>
    </row>
  </sheetData>
  <mergeCells count="1">
    <mergeCell ref="A13:K13"/>
  </mergeCells>
  <phoneticPr fontId="2"/>
  <pageMargins left="0.48" right="0.19685039370078741" top="0.52" bottom="0.2" header="0.2" footer="0.17"/>
  <pageSetup paperSize="9" orientation="landscape" r:id="rId1"/>
  <headerFooter>
    <oddHeader>&amp;R&amp;6&amp;A
&amp;F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AC0A5-6D9C-454F-9180-8B13F07F76E4}">
  <dimension ref="A1:AV43"/>
  <sheetViews>
    <sheetView tabSelected="1" workbookViewId="0"/>
  </sheetViews>
  <sheetFormatPr defaultColWidth="3.125" defaultRowHeight="18.75" customHeight="1" x14ac:dyDescent="0.15"/>
  <sheetData>
    <row r="1" spans="1:48" ht="18.75" customHeight="1" x14ac:dyDescent="0.15">
      <c r="A1" t="s">
        <v>235</v>
      </c>
      <c r="B1" t="s">
        <v>237</v>
      </c>
    </row>
    <row r="3" spans="1:48" ht="18.75" customHeight="1" x14ac:dyDescent="0.15">
      <c r="B3" t="s">
        <v>236</v>
      </c>
      <c r="C3" t="s">
        <v>240</v>
      </c>
    </row>
    <row r="4" spans="1:48" ht="18.75" customHeight="1" x14ac:dyDescent="0.15">
      <c r="C4" s="36"/>
      <c r="D4" s="37" t="s">
        <v>239</v>
      </c>
      <c r="E4" s="37"/>
      <c r="F4" s="37"/>
      <c r="G4" s="37"/>
      <c r="H4" s="37"/>
      <c r="I4" s="37"/>
      <c r="J4" s="37"/>
      <c r="K4" s="37" t="s">
        <v>241</v>
      </c>
      <c r="L4" s="37"/>
      <c r="M4" s="37"/>
      <c r="N4" s="37"/>
      <c r="O4" s="37"/>
      <c r="P4" s="37"/>
      <c r="Q4" s="37"/>
      <c r="R4" s="37"/>
      <c r="S4" s="37"/>
      <c r="T4" s="37"/>
      <c r="U4" s="37"/>
      <c r="V4" s="37" t="s">
        <v>242</v>
      </c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</row>
    <row r="5" spans="1:48" ht="18.75" customHeight="1" x14ac:dyDescent="0.15">
      <c r="C5" s="1">
        <v>1</v>
      </c>
      <c r="D5" s="35" t="s">
        <v>71</v>
      </c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 t="s">
        <v>243</v>
      </c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</row>
    <row r="6" spans="1:48" ht="18.75" customHeight="1" x14ac:dyDescent="0.15">
      <c r="C6" s="1">
        <v>2</v>
      </c>
      <c r="D6" s="35" t="s">
        <v>238</v>
      </c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 t="s">
        <v>244</v>
      </c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</row>
    <row r="7" spans="1:48" ht="18.75" customHeight="1" x14ac:dyDescent="0.15">
      <c r="C7" s="1">
        <v>3</v>
      </c>
      <c r="D7" s="35" t="s">
        <v>72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 t="s">
        <v>244</v>
      </c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</row>
    <row r="8" spans="1:48" ht="18.75" customHeight="1" x14ac:dyDescent="0.15">
      <c r="C8" s="1">
        <v>4</v>
      </c>
      <c r="D8" s="35" t="s">
        <v>73</v>
      </c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 t="s">
        <v>245</v>
      </c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</row>
    <row r="9" spans="1:48" ht="18.75" customHeight="1" x14ac:dyDescent="0.15">
      <c r="C9" s="1">
        <v>5</v>
      </c>
      <c r="D9" s="35" t="s">
        <v>74</v>
      </c>
      <c r="E9" s="35"/>
      <c r="F9" s="35"/>
      <c r="G9" s="35"/>
      <c r="H9" s="35"/>
      <c r="I9" s="35"/>
      <c r="J9" s="35"/>
      <c r="K9" s="35" t="s">
        <v>246</v>
      </c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</row>
    <row r="10" spans="1:48" ht="18.75" customHeight="1" x14ac:dyDescent="0.15">
      <c r="C10" s="1">
        <v>6</v>
      </c>
      <c r="D10" s="35" t="s">
        <v>78</v>
      </c>
      <c r="E10" s="35"/>
      <c r="F10" s="35"/>
      <c r="G10" s="35"/>
      <c r="H10" s="35"/>
      <c r="I10" s="35"/>
      <c r="J10" s="35"/>
      <c r="K10" s="35" t="s">
        <v>250</v>
      </c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</row>
    <row r="11" spans="1:48" ht="18.75" customHeight="1" x14ac:dyDescent="0.15">
      <c r="C11" s="1">
        <v>7</v>
      </c>
      <c r="D11" s="35" t="s">
        <v>79</v>
      </c>
      <c r="E11" s="35"/>
      <c r="F11" s="35"/>
      <c r="G11" s="35"/>
      <c r="H11" s="35"/>
      <c r="I11" s="35"/>
      <c r="J11" s="35"/>
      <c r="K11" s="35" t="s">
        <v>251</v>
      </c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</row>
    <row r="12" spans="1:48" ht="18.75" customHeight="1" x14ac:dyDescent="0.15">
      <c r="C12" s="1">
        <v>8</v>
      </c>
      <c r="D12" s="35" t="s">
        <v>80</v>
      </c>
      <c r="E12" s="35"/>
      <c r="F12" s="35"/>
      <c r="G12" s="35"/>
      <c r="H12" s="35"/>
      <c r="I12" s="35"/>
      <c r="J12" s="35"/>
      <c r="K12" s="35" t="s">
        <v>252</v>
      </c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</row>
    <row r="13" spans="1:48" ht="18.75" customHeight="1" x14ac:dyDescent="0.15">
      <c r="C13" s="1">
        <v>9</v>
      </c>
      <c r="D13" s="35" t="s">
        <v>81</v>
      </c>
      <c r="E13" s="35"/>
      <c r="F13" s="35"/>
      <c r="G13" s="35"/>
      <c r="H13" s="35"/>
      <c r="I13" s="35"/>
      <c r="J13" s="35"/>
      <c r="K13" s="35" t="s">
        <v>253</v>
      </c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</row>
    <row r="14" spans="1:48" ht="18.75" customHeight="1" x14ac:dyDescent="0.15">
      <c r="C14" s="1">
        <v>10</v>
      </c>
      <c r="D14" s="35" t="s">
        <v>190</v>
      </c>
      <c r="E14" s="35"/>
      <c r="F14" s="35"/>
      <c r="G14" s="35"/>
      <c r="H14" s="35"/>
      <c r="I14" s="35"/>
      <c r="J14" s="35"/>
      <c r="K14" s="35" t="s">
        <v>254</v>
      </c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</row>
    <row r="15" spans="1:48" ht="18.75" customHeight="1" x14ac:dyDescent="0.15">
      <c r="C15" s="1">
        <v>11</v>
      </c>
      <c r="D15" s="35" t="s">
        <v>191</v>
      </c>
      <c r="E15" s="35"/>
      <c r="F15" s="35"/>
      <c r="G15" s="35"/>
      <c r="H15" s="35"/>
      <c r="I15" s="35"/>
      <c r="J15" s="35"/>
      <c r="K15" s="35" t="s">
        <v>255</v>
      </c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</row>
    <row r="16" spans="1:48" ht="18.75" customHeight="1" x14ac:dyDescent="0.15">
      <c r="C16" s="1">
        <v>12</v>
      </c>
      <c r="D16" s="35" t="s">
        <v>192</v>
      </c>
      <c r="E16" s="35"/>
      <c r="F16" s="35"/>
      <c r="G16" s="35"/>
      <c r="H16" s="35"/>
      <c r="I16" s="35"/>
      <c r="J16" s="35"/>
      <c r="K16" s="35" t="s">
        <v>256</v>
      </c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</row>
    <row r="17" spans="2:48" ht="18.75" customHeight="1" x14ac:dyDescent="0.15">
      <c r="C17" s="1">
        <v>13</v>
      </c>
      <c r="D17" s="35" t="s">
        <v>193</v>
      </c>
      <c r="E17" s="35"/>
      <c r="F17" s="35"/>
      <c r="G17" s="35"/>
      <c r="H17" s="35"/>
      <c r="I17" s="35"/>
      <c r="J17" s="35"/>
      <c r="K17" s="35" t="s">
        <v>257</v>
      </c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</row>
    <row r="18" spans="2:48" ht="18.75" customHeight="1" x14ac:dyDescent="0.15">
      <c r="C18" s="1">
        <v>14</v>
      </c>
      <c r="D18" s="35" t="s">
        <v>194</v>
      </c>
      <c r="E18" s="35"/>
      <c r="F18" s="35"/>
      <c r="G18" s="35"/>
      <c r="H18" s="35"/>
      <c r="I18" s="35"/>
      <c r="J18" s="35"/>
      <c r="K18" s="35" t="s">
        <v>258</v>
      </c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</row>
    <row r="19" spans="2:48" ht="18.75" customHeight="1" x14ac:dyDescent="0.15">
      <c r="C19" s="1">
        <v>15</v>
      </c>
      <c r="D19" s="35" t="s">
        <v>195</v>
      </c>
      <c r="E19" s="35"/>
      <c r="F19" s="35"/>
      <c r="G19" s="35"/>
      <c r="H19" s="35"/>
      <c r="I19" s="35"/>
      <c r="J19" s="35"/>
      <c r="K19" s="35" t="s">
        <v>259</v>
      </c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</row>
    <row r="20" spans="2:48" ht="18.75" customHeight="1" x14ac:dyDescent="0.15">
      <c r="C20" s="1">
        <v>16</v>
      </c>
      <c r="D20" s="35" t="s">
        <v>82</v>
      </c>
      <c r="E20" s="35"/>
      <c r="F20" s="35"/>
      <c r="G20" s="35"/>
      <c r="H20" s="35"/>
      <c r="I20" s="35"/>
      <c r="J20" s="35"/>
      <c r="K20" s="35" t="s">
        <v>260</v>
      </c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</row>
    <row r="21" spans="2:48" ht="18.75" customHeight="1" x14ac:dyDescent="0.15">
      <c r="C21" s="1">
        <v>17</v>
      </c>
      <c r="D21" s="35" t="s">
        <v>83</v>
      </c>
      <c r="E21" s="35"/>
      <c r="F21" s="35"/>
      <c r="G21" s="35"/>
      <c r="H21" s="35"/>
      <c r="I21" s="35"/>
      <c r="J21" s="35"/>
      <c r="K21" s="35" t="s">
        <v>261</v>
      </c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</row>
    <row r="22" spans="2:48" ht="18.75" customHeight="1" x14ac:dyDescent="0.15">
      <c r="C22" s="1">
        <v>18</v>
      </c>
      <c r="D22" s="35" t="s">
        <v>84</v>
      </c>
      <c r="E22" s="35"/>
      <c r="F22" s="35"/>
      <c r="G22" s="35"/>
      <c r="H22" s="35"/>
      <c r="I22" s="35"/>
      <c r="J22" s="35"/>
      <c r="K22" s="35" t="s">
        <v>262</v>
      </c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</row>
    <row r="23" spans="2:48" ht="18.75" customHeight="1" x14ac:dyDescent="0.15">
      <c r="C23" s="1">
        <v>19</v>
      </c>
      <c r="D23" s="35" t="s">
        <v>85</v>
      </c>
      <c r="E23" s="35"/>
      <c r="F23" s="35"/>
      <c r="G23" s="35"/>
      <c r="H23" s="35"/>
      <c r="I23" s="35"/>
      <c r="J23" s="35"/>
      <c r="K23" s="35" t="s">
        <v>263</v>
      </c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</row>
    <row r="24" spans="2:48" ht="18.75" customHeight="1" x14ac:dyDescent="0.15">
      <c r="C24" s="1">
        <v>20</v>
      </c>
      <c r="D24" s="35" t="s">
        <v>86</v>
      </c>
      <c r="E24" s="35"/>
      <c r="F24" s="35"/>
      <c r="G24" s="35"/>
      <c r="H24" s="35"/>
      <c r="I24" s="35"/>
      <c r="J24" s="35"/>
      <c r="K24" s="35" t="s">
        <v>264</v>
      </c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</row>
    <row r="25" spans="2:48" ht="18.75" customHeight="1" x14ac:dyDescent="0.15">
      <c r="C25" s="1">
        <v>21</v>
      </c>
      <c r="D25" s="35" t="s">
        <v>87</v>
      </c>
      <c r="E25" s="35"/>
      <c r="F25" s="35"/>
      <c r="G25" s="35"/>
      <c r="H25" s="35"/>
      <c r="I25" s="35"/>
      <c r="J25" s="35"/>
      <c r="K25" s="35" t="s">
        <v>247</v>
      </c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</row>
    <row r="26" spans="2:48" ht="18.75" customHeight="1" x14ac:dyDescent="0.15">
      <c r="C26" s="1">
        <v>22</v>
      </c>
      <c r="D26" s="35" t="s">
        <v>88</v>
      </c>
      <c r="E26" s="35"/>
      <c r="F26" s="35"/>
      <c r="G26" s="35"/>
      <c r="H26" s="35"/>
      <c r="I26" s="35"/>
      <c r="J26" s="35"/>
      <c r="K26" s="35" t="s">
        <v>248</v>
      </c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</row>
    <row r="27" spans="2:48" ht="18.75" customHeight="1" x14ac:dyDescent="0.15">
      <c r="C27" s="1">
        <v>23</v>
      </c>
      <c r="D27" s="35" t="s">
        <v>89</v>
      </c>
      <c r="E27" s="35"/>
      <c r="F27" s="35"/>
      <c r="G27" s="35"/>
      <c r="H27" s="35"/>
      <c r="I27" s="35"/>
      <c r="J27" s="35"/>
      <c r="K27" s="35" t="s">
        <v>249</v>
      </c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</row>
    <row r="28" spans="2:48" ht="18.75" customHeight="1" x14ac:dyDescent="0.15">
      <c r="C28" s="1">
        <v>24</v>
      </c>
      <c r="D28" s="35" t="s">
        <v>219</v>
      </c>
      <c r="E28" s="35"/>
      <c r="F28" s="35"/>
      <c r="G28" s="35"/>
      <c r="H28" s="35"/>
      <c r="I28" s="35"/>
      <c r="J28" s="35"/>
      <c r="K28" s="35" t="s">
        <v>265</v>
      </c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</row>
    <row r="29" spans="2:48" ht="18.75" customHeight="1" x14ac:dyDescent="0.15">
      <c r="C29" s="1">
        <v>25</v>
      </c>
      <c r="D29" s="35" t="s">
        <v>90</v>
      </c>
      <c r="E29" s="35"/>
      <c r="F29" s="35"/>
      <c r="G29" s="35"/>
      <c r="H29" s="35"/>
      <c r="I29" s="35"/>
      <c r="J29" s="35"/>
      <c r="K29" s="35" t="s">
        <v>266</v>
      </c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</row>
    <row r="30" spans="2:48" ht="18.75" customHeight="1" x14ac:dyDescent="0.15">
      <c r="C30" s="1">
        <v>26</v>
      </c>
      <c r="D30" s="35" t="s">
        <v>75</v>
      </c>
      <c r="E30" s="35"/>
      <c r="F30" s="35"/>
      <c r="G30" s="35"/>
      <c r="H30" s="35"/>
      <c r="I30" s="35"/>
      <c r="J30" s="35"/>
      <c r="K30" s="35" t="s">
        <v>266</v>
      </c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</row>
    <row r="32" spans="2:48" ht="18.75" customHeight="1" x14ac:dyDescent="0.15">
      <c r="B32" t="s">
        <v>236</v>
      </c>
      <c r="C32" t="s">
        <v>270</v>
      </c>
    </row>
    <row r="33" spans="2:4" ht="18.75" customHeight="1" x14ac:dyDescent="0.15">
      <c r="C33" t="s">
        <v>268</v>
      </c>
      <c r="D33" t="s">
        <v>271</v>
      </c>
    </row>
    <row r="34" spans="2:4" ht="18.75" customHeight="1" x14ac:dyDescent="0.15">
      <c r="C34" t="s">
        <v>268</v>
      </c>
      <c r="D34" t="s">
        <v>272</v>
      </c>
    </row>
    <row r="35" spans="2:4" ht="18.75" customHeight="1" x14ac:dyDescent="0.15">
      <c r="C35" t="s">
        <v>268</v>
      </c>
      <c r="D35" t="s">
        <v>273</v>
      </c>
    </row>
    <row r="36" spans="2:4" ht="18.75" customHeight="1" x14ac:dyDescent="0.15">
      <c r="C36" t="s">
        <v>268</v>
      </c>
      <c r="D36" t="s">
        <v>274</v>
      </c>
    </row>
    <row r="37" spans="2:4" ht="18.75" customHeight="1" x14ac:dyDescent="0.15">
      <c r="C37" t="s">
        <v>268</v>
      </c>
      <c r="D37" t="s">
        <v>275</v>
      </c>
    </row>
    <row r="39" spans="2:4" ht="18.75" customHeight="1" x14ac:dyDescent="0.15">
      <c r="B39" t="s">
        <v>236</v>
      </c>
      <c r="C39" t="s">
        <v>267</v>
      </c>
    </row>
    <row r="40" spans="2:4" ht="18.75" customHeight="1" x14ac:dyDescent="0.15">
      <c r="C40" t="s">
        <v>268</v>
      </c>
      <c r="D40" t="s">
        <v>269</v>
      </c>
    </row>
    <row r="41" spans="2:4" ht="18.75" customHeight="1" x14ac:dyDescent="0.15">
      <c r="C41" t="s">
        <v>268</v>
      </c>
      <c r="D41" t="s">
        <v>276</v>
      </c>
    </row>
    <row r="42" spans="2:4" ht="18.75" customHeight="1" x14ac:dyDescent="0.15">
      <c r="C42" t="s">
        <v>268</v>
      </c>
      <c r="D42" t="s">
        <v>277</v>
      </c>
    </row>
    <row r="43" spans="2:4" ht="18.75" customHeight="1" x14ac:dyDescent="0.15">
      <c r="C43" t="s">
        <v>268</v>
      </c>
      <c r="D43" t="s">
        <v>278</v>
      </c>
    </row>
  </sheetData>
  <autoFilter ref="K4:U30" xr:uid="{D76FDECA-3421-419A-BD43-719BF215922E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mergeCells count="81">
    <mergeCell ref="V30:AV30"/>
    <mergeCell ref="V24:AV24"/>
    <mergeCell ref="V25:AV25"/>
    <mergeCell ref="V26:AV26"/>
    <mergeCell ref="V27:AV27"/>
    <mergeCell ref="V28:AV28"/>
    <mergeCell ref="V29:AV29"/>
    <mergeCell ref="V18:AV18"/>
    <mergeCell ref="V19:AV19"/>
    <mergeCell ref="V20:AV20"/>
    <mergeCell ref="V21:AV21"/>
    <mergeCell ref="V22:AV22"/>
    <mergeCell ref="V23:AV23"/>
    <mergeCell ref="V12:AV12"/>
    <mergeCell ref="V13:AV13"/>
    <mergeCell ref="V14:AV14"/>
    <mergeCell ref="V15:AV15"/>
    <mergeCell ref="V16:AV16"/>
    <mergeCell ref="V17:AV17"/>
    <mergeCell ref="K29:U29"/>
    <mergeCell ref="K30:U30"/>
    <mergeCell ref="V4:AV4"/>
    <mergeCell ref="V5:AV5"/>
    <mergeCell ref="V6:AV6"/>
    <mergeCell ref="V7:AV7"/>
    <mergeCell ref="V8:AV8"/>
    <mergeCell ref="V9:AV9"/>
    <mergeCell ref="V10:AV10"/>
    <mergeCell ref="V11:AV11"/>
    <mergeCell ref="K23:U23"/>
    <mergeCell ref="K24:U24"/>
    <mergeCell ref="K25:U25"/>
    <mergeCell ref="K26:U26"/>
    <mergeCell ref="K27:U27"/>
    <mergeCell ref="K28:U28"/>
    <mergeCell ref="K17:U17"/>
    <mergeCell ref="K18:U18"/>
    <mergeCell ref="K19:U19"/>
    <mergeCell ref="K20:U20"/>
    <mergeCell ref="K21:U21"/>
    <mergeCell ref="K22:U22"/>
    <mergeCell ref="K11:U11"/>
    <mergeCell ref="K12:U12"/>
    <mergeCell ref="K13:U13"/>
    <mergeCell ref="K14:U14"/>
    <mergeCell ref="K15:U15"/>
    <mergeCell ref="K16:U16"/>
    <mergeCell ref="D28:J28"/>
    <mergeCell ref="D29:J29"/>
    <mergeCell ref="D30:J30"/>
    <mergeCell ref="K4:U4"/>
    <mergeCell ref="K5:U5"/>
    <mergeCell ref="K6:U6"/>
    <mergeCell ref="K7:U7"/>
    <mergeCell ref="K8:U8"/>
    <mergeCell ref="K9:U9"/>
    <mergeCell ref="K10:U10"/>
    <mergeCell ref="D22:J22"/>
    <mergeCell ref="D23:J23"/>
    <mergeCell ref="D24:J24"/>
    <mergeCell ref="D25:J25"/>
    <mergeCell ref="D26:J26"/>
    <mergeCell ref="D27:J27"/>
    <mergeCell ref="D16:J16"/>
    <mergeCell ref="D17:J17"/>
    <mergeCell ref="D18:J18"/>
    <mergeCell ref="D19:J19"/>
    <mergeCell ref="D20:J20"/>
    <mergeCell ref="D21:J21"/>
    <mergeCell ref="D10:J10"/>
    <mergeCell ref="D11:J11"/>
    <mergeCell ref="D12:J12"/>
    <mergeCell ref="D13:J13"/>
    <mergeCell ref="D14:J14"/>
    <mergeCell ref="D15:J15"/>
    <mergeCell ref="D4:J4"/>
    <mergeCell ref="D5:J5"/>
    <mergeCell ref="D6:J6"/>
    <mergeCell ref="D7:J7"/>
    <mergeCell ref="D8:J8"/>
    <mergeCell ref="D9:J9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2021年配布サンプル</vt:lpstr>
      <vt:lpstr>作り方 (修正)</vt:lpstr>
      <vt:lpstr>期間未出荷帳票レイアウト</vt:lpstr>
      <vt:lpstr>'2021年配布サンプル'!Print_Titles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horie</dc:creator>
  <cp:keywords/>
  <dc:description/>
  <cp:lastModifiedBy>PC-30</cp:lastModifiedBy>
  <cp:revision/>
  <cp:lastPrinted>2021-01-28T10:16:00Z</cp:lastPrinted>
  <dcterms:created xsi:type="dcterms:W3CDTF">2020-12-18T04:22:16Z</dcterms:created>
  <dcterms:modified xsi:type="dcterms:W3CDTF">2021-02-03T01:02:32Z</dcterms:modified>
  <cp:category/>
  <cp:contentStatus/>
</cp:coreProperties>
</file>